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5385284bdecfb67/SG ARGUELLES/NUEVO SISTEMA ARGUELLES/COMPLEMENTOS/REPORTES MEDICION 2024/REPORTES A LA CRE/08. AGOSTO/"/>
    </mc:Choice>
  </mc:AlternateContent>
  <xr:revisionPtr revIDLastSave="233" documentId="11_7D3E0BF886B4AE7E1A9679938D92FA887CD9CC52" xr6:coauthVersionLast="47" xr6:coauthVersionMax="47" xr10:uidLastSave="{330A3074-1DE6-42F3-8F5A-37D5CAA67712}"/>
  <bookViews>
    <workbookView xWindow="-108" yWindow="-108" windowWidth="23256" windowHeight="12456" xr2:uid="{00000000-000D-0000-FFFF-FFFF00000000}"/>
  </bookViews>
  <sheets>
    <sheet name="Promedios" sheetId="6" r:id="rId1"/>
    <sheet name="Maximos" sheetId="7" r:id="rId2"/>
    <sheet name="Minimos" sheetId="8" r:id="rId3"/>
  </sheets>
  <definedNames>
    <definedName name="region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6" l="1"/>
  <c r="H38" i="7"/>
  <c r="I38" i="7"/>
  <c r="E38" i="7"/>
  <c r="K38" i="8" l="1"/>
  <c r="K38" i="7"/>
  <c r="L40" i="6"/>
  <c r="L42" i="6"/>
  <c r="L43" i="6"/>
  <c r="B43" i="6" l="1"/>
  <c r="H40" i="6" l="1"/>
  <c r="G41" i="6"/>
  <c r="B40" i="6"/>
  <c r="B38" i="8"/>
  <c r="C38" i="7"/>
  <c r="D38" i="7"/>
  <c r="F38" i="7"/>
  <c r="G38" i="7"/>
  <c r="J38" i="7"/>
  <c r="B38" i="7"/>
  <c r="K42" i="6"/>
  <c r="K41" i="6"/>
  <c r="C43" i="6"/>
  <c r="D43" i="6"/>
  <c r="E43" i="6"/>
  <c r="F43" i="6"/>
  <c r="G43" i="6"/>
  <c r="H43" i="6"/>
  <c r="I43" i="6"/>
  <c r="J43" i="6"/>
  <c r="K43" i="6"/>
  <c r="E40" i="6"/>
  <c r="E42" i="6"/>
  <c r="E41" i="6"/>
  <c r="C42" i="6"/>
  <c r="D42" i="6"/>
  <c r="F42" i="6"/>
  <c r="G42" i="6"/>
  <c r="H42" i="6"/>
  <c r="I42" i="6"/>
  <c r="J42" i="6"/>
  <c r="B42" i="6"/>
  <c r="C41" i="6"/>
  <c r="D41" i="6"/>
  <c r="F41" i="6"/>
  <c r="H41" i="6"/>
  <c r="I41" i="6"/>
  <c r="J41" i="6"/>
  <c r="B41" i="6"/>
  <c r="C40" i="6"/>
  <c r="D40" i="6"/>
  <c r="F40" i="6"/>
  <c r="G40" i="6"/>
  <c r="I40" i="6"/>
  <c r="J40" i="6"/>
  <c r="K40" i="6"/>
  <c r="G38" i="8"/>
  <c r="H38" i="8"/>
  <c r="F38" i="8"/>
  <c r="D38" i="8"/>
  <c r="C38" i="8" l="1"/>
  <c r="E38" i="8"/>
  <c r="I38" i="8"/>
  <c r="J38" i="8"/>
</calcChain>
</file>

<file path=xl/sharedStrings.xml><?xml version="1.0" encoding="utf-8"?>
<sst xmlns="http://schemas.openxmlformats.org/spreadsheetml/2006/main" count="72" uniqueCount="43">
  <si>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</si>
  <si>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</si>
  <si>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</si>
  <si>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</si>
  <si>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</si>
  <si>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</si>
  <si>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</si>
  <si>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</si>
  <si>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</si>
  <si>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</si>
  <si>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</si>
  <si>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</si>
  <si>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</si>
  <si>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</si>
  <si>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</si>
  <si>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</si>
  <si>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</si>
  <si>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</si>
  <si>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</si>
  <si>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</si>
  <si>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</si>
  <si>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</si>
  <si>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t>Desv. Est.</t>
  </si>
  <si>
    <t>ARGUELLES PIPELINE S. DE. R.L. DE C.V.</t>
  </si>
  <si>
    <t xml:space="preserve">CARRETERA  FEDERAL REYNOSA NUEVO LAREDO KM. 20+100, EJIDO REYNOSA DIAS, CP 88790,  REYNOSA TAMP. </t>
  </si>
  <si>
    <t xml:space="preserve">*/ Los valores trimestrales se deberán reportar en los meses de enero, abril, julio y octubre de cada año, respecto del trimestre inmediato anterior.										</t>
  </si>
  <si>
    <t>Azufre total*
(mg/m3)</t>
  </si>
  <si>
    <t>Acido Sulfhídrico
(mg/m3)</t>
  </si>
  <si>
    <t>Índice Wobbe
(MJ/m3)</t>
  </si>
  <si>
    <t>Poder Calorífico
(MJ/m3)</t>
  </si>
  <si>
    <t>Humedad
(mg/m3)</t>
  </si>
  <si>
    <t>Temperatura de Rocio
(K)</t>
  </si>
  <si>
    <t xml:space="preserve">Total Inertes
(% vol) </t>
  </si>
  <si>
    <t xml:space="preserve">RESTO DEL PAÍS	</t>
  </si>
  <si>
    <t xml:space="preserve">ZONA DE MEDICIÓN:	</t>
  </si>
  <si>
    <t xml:space="preserve">CARRETERA  FEDERAL REYNOSA NUEVO LAREDO KM. 20+100, EJIDO REYNOSA DIAS, CP 88790,  REYNOSA TAMP. 								</t>
  </si>
  <si>
    <t xml:space="preserve">PUNTO DE MEDICIÓN:	</t>
  </si>
  <si>
    <t xml:space="preserve">ARGUELLES PIPELINE S. DE. R.L. DE C.V.								</t>
  </si>
  <si>
    <t xml:space="preserve">PERMISIONARIO:	</t>
  </si>
  <si>
    <t xml:space="preserve">INFORME MENSUAL SOBRE LAS ESPECIFICACIONES DEL GAS NATURAL
                       (Valores promedio diarios)													</t>
  </si>
  <si>
    <t xml:space="preserve">INFORME MENSUAL DE VALORES PROMEDIO DIARIOS DEL MES DE AGOSTO 2024										
												</t>
  </si>
  <si>
    <t>INFORME MENSUAL  DE REGISTROS MAXIMOS DIARIOS DEL MES DE AGOSTO 2024</t>
  </si>
  <si>
    <t>INFORME MENSUAL  DE REGISTROS MINIMOS DIARIOS DEL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</si>
</sst>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0.000000"/>
    <numFmt numFmtId="167" formatCode="0.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 applyProtection="1">
      <protection hidden="1"/>
    </xf>
    <xf numFmtId="0" fontId="5" fillId="0" borderId="0" xfId="0" applyFont="1" applyAlignment="1" applyProtection="1">
      <alignment vertical="top" wrapText="1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3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wrapText="1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0" fontId="5" fillId="0" borderId="19" xfId="0" applyFont="1" applyBorder="1"/>
    <xf numFmtId="165" fontId="5" fillId="0" borderId="14" xfId="0" applyNumberFormat="1" applyFont="1" applyBorder="1"/>
    <xf numFmtId="165" fontId="5" fillId="0" borderId="18" xfId="0" applyNumberFormat="1" applyFont="1" applyBorder="1"/>
    <xf numFmtId="165" fontId="0" fillId="0" borderId="0" xfId="0" applyNumberFormat="1"/>
    <xf numFmtId="14" fontId="6" fillId="0" borderId="16" xfId="0" applyNumberFormat="1" applyFont="1" applyBorder="1" applyAlignment="1" applyProtection="1">
      <alignment horizontal="center"/>
      <protection locked="0"/>
    </xf>
    <xf numFmtId="165" fontId="5" fillId="0" borderId="13" xfId="1" applyNumberFormat="1" applyFont="1" applyFill="1" applyBorder="1" applyAlignment="1" applyProtection="1">
      <alignment horizontal="center" vertical="center"/>
      <protection locked="0"/>
    </xf>
    <xf numFmtId="0" fontId="8" fillId="0" borderId="29" xfId="0" applyFont="1" applyBorder="1"/>
    <xf numFmtId="165" fontId="0" fillId="0" borderId="31" xfId="0" applyNumberFormat="1" applyBorder="1" applyProtection="1">
      <protection locked="0"/>
    </xf>
    <xf numFmtId="165" fontId="0" fillId="0" borderId="33" xfId="0" applyNumberFormat="1" applyBorder="1" applyProtection="1">
      <protection locked="0"/>
    </xf>
    <xf numFmtId="14" fontId="6" fillId="0" borderId="16" xfId="0" applyNumberFormat="1" applyFont="1" applyBorder="1" applyAlignment="1" applyProtection="1">
      <alignment horizontal="left"/>
      <protection locked="0"/>
    </xf>
    <xf numFmtId="165" fontId="6" fillId="0" borderId="34" xfId="0" applyNumberFormat="1" applyFont="1" applyBorder="1"/>
    <xf numFmtId="166" fontId="6" fillId="0" borderId="34" xfId="0" applyNumberFormat="1" applyFont="1" applyBorder="1"/>
    <xf numFmtId="165" fontId="6" fillId="0" borderId="28" xfId="0" applyNumberFormat="1" applyFont="1" applyBorder="1"/>
    <xf numFmtId="166" fontId="6" fillId="0" borderId="28" xfId="0" applyNumberFormat="1" applyFont="1" applyBorder="1"/>
    <xf numFmtId="167" fontId="6" fillId="0" borderId="28" xfId="0" applyNumberFormat="1" applyFont="1" applyBorder="1"/>
    <xf numFmtId="167" fontId="5" fillId="0" borderId="28" xfId="0" applyNumberFormat="1" applyFont="1" applyBorder="1"/>
    <xf numFmtId="166" fontId="5" fillId="0" borderId="28" xfId="0" applyNumberFormat="1" applyFont="1" applyBorder="1"/>
    <xf numFmtId="165" fontId="5" fillId="0" borderId="28" xfId="1" applyNumberFormat="1" applyFont="1" applyBorder="1" applyAlignment="1" applyProtection="1">
      <alignment horizontal="center" vertical="center"/>
      <protection locked="0"/>
    </xf>
    <xf numFmtId="165" fontId="5" fillId="0" borderId="30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167" fontId="5" fillId="0" borderId="30" xfId="0" applyNumberFormat="1" applyFont="1" applyBorder="1"/>
    <xf numFmtId="166" fontId="5" fillId="0" borderId="30" xfId="0" applyNumberFormat="1" applyFont="1" applyBorder="1"/>
    <xf numFmtId="165" fontId="5" fillId="0" borderId="28" xfId="0" applyNumberFormat="1" applyFont="1" applyBorder="1"/>
    <xf numFmtId="165" fontId="5" fillId="0" borderId="28" xfId="0" applyNumberFormat="1" applyFont="1" applyBorder="1" applyAlignment="1">
      <alignment horizontal="right"/>
    </xf>
    <xf numFmtId="165" fontId="5" fillId="0" borderId="30" xfId="1" applyNumberFormat="1" applyFont="1" applyBorder="1" applyAlignment="1" applyProtection="1">
      <alignment horizontal="right" vertical="center"/>
      <protection locked="0"/>
    </xf>
    <xf numFmtId="167" fontId="5" fillId="0" borderId="13" xfId="1" applyNumberFormat="1" applyFont="1" applyFill="1" applyBorder="1" applyAlignment="1" applyProtection="1">
      <alignment horizontal="center" vertical="center"/>
      <protection locked="0"/>
    </xf>
    <xf numFmtId="167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167" fontId="5" fillId="0" borderId="14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Fill="1" applyBorder="1" applyAlignment="1" applyProtection="1">
      <alignment horizontal="center" vertical="center"/>
      <protection locked="0"/>
    </xf>
    <xf numFmtId="167" fontId="6" fillId="0" borderId="34" xfId="0" applyNumberFormat="1" applyFont="1" applyBorder="1"/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</xdr:row>
      <xdr:rowOff>0</xdr:rowOff>
    </xdr:from>
    <xdr:ext cx="304800" cy="304800"/>
    <xdr:sp macro="" textlink="">
      <xdr:nvSpPr>
        <xdr:cNvPr id="2" name="AutoShape 2" descr="Resultado de imagen para comision reguladora de energia">
          <a:extLst>
            <a:ext uri="{FF2B5EF4-FFF2-40B4-BE49-F238E27FC236}">
              <a16:creationId xmlns:a16="http://schemas.microsoft.com/office/drawing/2014/main" id="{4DA579F3-3A8F-4ECC-8AD9-D7117672E96E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304800"/>
    <xdr:sp macro="" textlink="">
      <xdr:nvSpPr>
        <xdr:cNvPr id="3" name="AutoShape 4" descr="Resultado de imagen para comision reguladora de energia">
          <a:extLst>
            <a:ext uri="{FF2B5EF4-FFF2-40B4-BE49-F238E27FC236}">
              <a16:creationId xmlns:a16="http://schemas.microsoft.com/office/drawing/2014/main" id="{0EE64CD0-95F0-4A26-B938-DCCC5D3704A9}"/>
            </a:ext>
          </a:extLst>
        </xdr:cNvPr>
        <xdr:cNvSpPr>
          <a:spLocks noChangeAspect="1" noChangeArrowheads="1"/>
        </xdr:cNvSpPr>
      </xdr:nvSpPr>
      <xdr:spPr bwMode="auto">
        <a:xfrm>
          <a:off x="108013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absolute">
    <xdr:from>
      <xdr:col>10</xdr:col>
      <xdr:colOff>704850</xdr:colOff>
      <xdr:row>0</xdr:row>
      <xdr:rowOff>20955</xdr:rowOff>
    </xdr:from>
    <xdr:to>
      <xdr:col>11</xdr:col>
      <xdr:colOff>647440</xdr:colOff>
      <xdr:row>0</xdr:row>
      <xdr:rowOff>403749</xdr:rowOff>
    </xdr:to>
    <xdr:pic>
      <xdr:nvPicPr>
        <xdr:cNvPr id="4" name="Imagen 3" descr="9A3B5F5E28724D49A7589FD010D51352@GasSilzaBC11">
          <a:extLst>
            <a:ext uri="{FF2B5EF4-FFF2-40B4-BE49-F238E27FC236}">
              <a16:creationId xmlns:a16="http://schemas.microsoft.com/office/drawing/2014/main" id="{9B271B34-7166-40D2-AED4-9B691C425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28575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</xdr:colOff>
      <xdr:row>0</xdr:row>
      <xdr:rowOff>19050</xdr:rowOff>
    </xdr:from>
    <xdr:to>
      <xdr:col>10</xdr:col>
      <xdr:colOff>742690</xdr:colOff>
      <xdr:row>0</xdr:row>
      <xdr:rowOff>401844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623A3FB1-4609-4CBB-922A-3CB6C8E88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19050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95250</xdr:colOff>
      <xdr:row>0</xdr:row>
      <xdr:rowOff>53340</xdr:rowOff>
    </xdr:from>
    <xdr:to>
      <xdr:col>10</xdr:col>
      <xdr:colOff>818890</xdr:colOff>
      <xdr:row>0</xdr:row>
      <xdr:rowOff>438674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D0EB214C-9A1E-4763-A3F4-33A40AB91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47625"/>
          <a:ext cx="723640" cy="379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tabSelected="1" zoomScaleNormal="100" workbookViewId="0">
      <selection activeCell="B45" sqref="B45:L49"/>
    </sheetView>
  </sheetViews>
  <sheetFormatPr baseColWidth="10" defaultColWidth="11.5546875" defaultRowHeight="14.4" x14ac:dyDescent="0.3"/>
  <cols>
    <col min="1" max="1" width="12.109375" customWidth="1"/>
    <col min="2" max="7" width="10.44140625" customWidth="1"/>
    <col min="8" max="8" width="12.109375" customWidth="1"/>
    <col min="9" max="10" width="10.44140625" customWidth="1"/>
    <col min="11" max="11" width="11.5546875" customWidth="1"/>
    <col min="12" max="12" width="10.44140625" customWidth="1"/>
  </cols>
  <sheetData>
    <row r="1" spans="1:15" ht="37.5" customHeight="1" x14ac:dyDescent="0.3">
      <c r="A1" s="60" t="s">
        <v>39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5" x14ac:dyDescent="0.3">
      <c r="A2" s="61" t="s">
        <v>38</v>
      </c>
      <c r="B2" s="62"/>
      <c r="C2" s="63" t="s">
        <v>37</v>
      </c>
      <c r="D2" s="63"/>
      <c r="E2" s="63"/>
      <c r="F2" s="63"/>
      <c r="G2" s="63"/>
      <c r="H2" s="63"/>
      <c r="I2" s="63"/>
      <c r="J2" s="63"/>
      <c r="K2" s="63"/>
      <c r="L2" s="16"/>
    </row>
    <row r="3" spans="1:15" x14ac:dyDescent="0.3">
      <c r="A3" s="61" t="s">
        <v>36</v>
      </c>
      <c r="B3" s="62"/>
      <c r="C3" s="64" t="s">
        <v>35</v>
      </c>
      <c r="D3" s="64"/>
      <c r="E3" s="64"/>
      <c r="F3" s="64"/>
      <c r="G3" s="64"/>
      <c r="H3" s="64"/>
      <c r="I3" s="64"/>
      <c r="J3" s="64"/>
      <c r="K3" s="64"/>
    </row>
    <row r="4" spans="1:15" ht="15" thickBot="1" x14ac:dyDescent="0.35">
      <c r="A4" s="61" t="s">
        <v>34</v>
      </c>
      <c r="B4" s="61"/>
      <c r="C4" s="65" t="s">
        <v>33</v>
      </c>
      <c r="D4" s="65"/>
      <c r="O4" s="3"/>
    </row>
    <row r="5" spans="1:15" ht="9" customHeight="1" x14ac:dyDescent="0.3">
      <c r="O5" s="3"/>
    </row>
    <row r="6" spans="1:15" ht="42" customHeight="1" thickBot="1" x14ac:dyDescent="0.35">
      <c r="A6" s="8" t="s">
        <v>15</v>
      </c>
      <c r="B6" s="9" t="s">
        <v>3</v>
      </c>
      <c r="C6" s="9" t="s">
        <v>14</v>
      </c>
      <c r="D6" s="9" t="s">
        <v>4</v>
      </c>
      <c r="E6" s="10" t="s">
        <v>32</v>
      </c>
      <c r="F6" s="9" t="s">
        <v>6</v>
      </c>
      <c r="G6" s="9" t="s">
        <v>31</v>
      </c>
      <c r="H6" s="9" t="s">
        <v>30</v>
      </c>
      <c r="I6" s="9" t="s">
        <v>29</v>
      </c>
      <c r="J6" s="9" t="s">
        <v>28</v>
      </c>
      <c r="K6" s="9" t="s">
        <v>27</v>
      </c>
      <c r="L6" s="14" t="s">
        <v>26</v>
      </c>
    </row>
    <row r="7" spans="1:15" ht="12" customHeight="1" x14ac:dyDescent="0.3">
      <c r="A7" s="26">
        <v>45505</v>
      </c>
      <c r="B7" s="6">
        <v>94.074175000000011</v>
      </c>
      <c r="C7" s="6">
        <v>1.1371530833333332</v>
      </c>
      <c r="D7" s="6">
        <v>0.12077948749999999</v>
      </c>
      <c r="E7" s="5">
        <v>0.62896628541666655</v>
      </c>
      <c r="F7" s="27">
        <v>4.497327499999999</v>
      </c>
      <c r="G7" s="47">
        <v>265.89383888888892</v>
      </c>
      <c r="H7" s="27">
        <v>27.327801666666669</v>
      </c>
      <c r="I7" s="6">
        <v>38.779964647610072</v>
      </c>
      <c r="J7" s="6">
        <v>50.434283649380724</v>
      </c>
      <c r="K7" s="6">
        <v>0.31818038955</v>
      </c>
      <c r="L7" s="6">
        <v>0.22265101802500004</v>
      </c>
    </row>
    <row r="8" spans="1:15" ht="12" customHeight="1" x14ac:dyDescent="0.3">
      <c r="A8" s="26">
        <v>45506</v>
      </c>
      <c r="B8" s="6">
        <v>94.089887499999989</v>
      </c>
      <c r="C8" s="6">
        <v>1.1736483333333332</v>
      </c>
      <c r="D8" s="6">
        <v>9.886396666666665E-2</v>
      </c>
      <c r="E8" s="5">
        <v>0.63625614999999991</v>
      </c>
      <c r="F8" s="27">
        <v>4.5006208333333335</v>
      </c>
      <c r="G8" s="47">
        <v>259.06379777777778</v>
      </c>
      <c r="H8" s="27">
        <v>22.0930325</v>
      </c>
      <c r="I8" s="6">
        <v>38.732863130284699</v>
      </c>
      <c r="J8" s="6">
        <v>50.392573797241987</v>
      </c>
      <c r="K8" s="6">
        <v>0.28756505000999999</v>
      </c>
      <c r="L8" s="6">
        <v>0.21789275210499998</v>
      </c>
    </row>
    <row r="9" spans="1:15" ht="12" customHeight="1" x14ac:dyDescent="0.3">
      <c r="A9" s="26">
        <v>45507</v>
      </c>
      <c r="B9" s="6">
        <v>95.564008333333376</v>
      </c>
      <c r="C9" s="6">
        <v>0.99534987499999972</v>
      </c>
      <c r="D9" s="6">
        <v>0.26906089999999999</v>
      </c>
      <c r="E9" s="5">
        <v>0.63220538749999988</v>
      </c>
      <c r="F9" s="27">
        <v>2.9607283333333339</v>
      </c>
      <c r="G9" s="47">
        <v>259.12504444444448</v>
      </c>
      <c r="H9" s="27">
        <v>29.702382499999999</v>
      </c>
      <c r="I9" s="6">
        <v>38.342404902779606</v>
      </c>
      <c r="J9" s="6">
        <v>50.213799237742712</v>
      </c>
      <c r="K9" s="6">
        <v>0.24531033306500005</v>
      </c>
      <c r="L9" s="6">
        <v>0.20991012545499999</v>
      </c>
    </row>
    <row r="10" spans="1:15" ht="12" customHeight="1" x14ac:dyDescent="0.3">
      <c r="A10" s="26">
        <v>45508</v>
      </c>
      <c r="B10" s="6">
        <v>96.546483333333356</v>
      </c>
      <c r="C10" s="6">
        <v>0.66868670833333343</v>
      </c>
      <c r="D10" s="6">
        <v>0.72525970833333331</v>
      </c>
      <c r="E10" s="5">
        <v>0.69697320833333332</v>
      </c>
      <c r="F10" s="27">
        <v>1.8683058333333331</v>
      </c>
      <c r="G10" s="47">
        <v>250.74048388888892</v>
      </c>
      <c r="H10" s="27">
        <v>47.883596250000004</v>
      </c>
      <c r="I10" s="27">
        <v>37.951806954227735</v>
      </c>
      <c r="J10" s="6">
        <v>50.007820900482251</v>
      </c>
      <c r="K10" s="6">
        <v>0.34391780754000006</v>
      </c>
      <c r="L10" s="6">
        <v>0.22429470061999995</v>
      </c>
    </row>
    <row r="11" spans="1:15" ht="12" customHeight="1" x14ac:dyDescent="0.3">
      <c r="A11" s="26">
        <v>45509</v>
      </c>
      <c r="B11" s="6">
        <v>96.526479166666661</v>
      </c>
      <c r="C11" s="6">
        <v>0.68391629166666679</v>
      </c>
      <c r="D11" s="6">
        <v>0.76373104166666661</v>
      </c>
      <c r="E11" s="5">
        <v>0.72382366666666664</v>
      </c>
      <c r="F11" s="27">
        <v>1.8589266666666671</v>
      </c>
      <c r="G11" s="47">
        <v>247.15588333333338</v>
      </c>
      <c r="H11" s="27">
        <v>41.643603749999997</v>
      </c>
      <c r="I11" s="27">
        <v>37.909657771782648</v>
      </c>
      <c r="J11" s="6">
        <v>49.955289229177097</v>
      </c>
      <c r="K11" s="6">
        <v>0.22348643963000006</v>
      </c>
      <c r="L11" s="6">
        <v>0.194763593855</v>
      </c>
    </row>
    <row r="12" spans="1:15" ht="12" customHeight="1" x14ac:dyDescent="0.3">
      <c r="A12" s="26">
        <v>45510</v>
      </c>
      <c r="B12" s="6">
        <v>96.18361666666668</v>
      </c>
      <c r="C12" s="6">
        <v>0.80820541666666668</v>
      </c>
      <c r="D12" s="6">
        <v>0.60224645833333346</v>
      </c>
      <c r="E12" s="5">
        <v>0.70522593750000007</v>
      </c>
      <c r="F12" s="27">
        <v>2.2243637499999998</v>
      </c>
      <c r="G12" s="47">
        <v>248.42704444444445</v>
      </c>
      <c r="H12" s="27">
        <v>40.599588750000009</v>
      </c>
      <c r="I12" s="27">
        <v>38.041818357475101</v>
      </c>
      <c r="J12" s="6">
        <v>50.01883399417094</v>
      </c>
      <c r="K12" s="6">
        <v>0.19419053670499992</v>
      </c>
      <c r="L12" s="6">
        <v>0.18631161640500002</v>
      </c>
    </row>
    <row r="13" spans="1:15" ht="12" customHeight="1" x14ac:dyDescent="0.3">
      <c r="A13" s="26">
        <v>45511</v>
      </c>
      <c r="B13" s="27">
        <v>95.1912375</v>
      </c>
      <c r="C13" s="27">
        <v>1.0865197499999997</v>
      </c>
      <c r="D13" s="27">
        <v>0.21916579166666669</v>
      </c>
      <c r="E13" s="5">
        <v>0.6528427708333332</v>
      </c>
      <c r="F13" s="27">
        <v>3.3043954166666674</v>
      </c>
      <c r="G13" s="47">
        <v>261.37446111111115</v>
      </c>
      <c r="H13" s="27">
        <v>27.662142083333329</v>
      </c>
      <c r="I13" s="27">
        <v>38.422232194172842</v>
      </c>
      <c r="J13" s="6">
        <v>50.219244479440931</v>
      </c>
      <c r="K13" s="6">
        <v>0.19764586174500001</v>
      </c>
      <c r="L13" s="6">
        <v>0.19687366077999999</v>
      </c>
    </row>
    <row r="14" spans="1:15" ht="12" customHeight="1" x14ac:dyDescent="0.3">
      <c r="A14" s="26">
        <v>45512</v>
      </c>
      <c r="B14" s="27">
        <v>92.834783333333334</v>
      </c>
      <c r="C14" s="27">
        <v>0.78560979166666645</v>
      </c>
      <c r="D14" s="27">
        <v>0.48016380000000008</v>
      </c>
      <c r="E14" s="5">
        <v>0.63288679583333329</v>
      </c>
      <c r="F14" s="27">
        <v>4.7018108333333331</v>
      </c>
      <c r="G14" s="47">
        <v>268.90227222222222</v>
      </c>
      <c r="H14" s="27">
        <v>61.961587916666652</v>
      </c>
      <c r="I14" s="27">
        <v>39.503067638375157</v>
      </c>
      <c r="J14" s="6">
        <v>50.920663791841314</v>
      </c>
      <c r="K14" s="6">
        <v>0.26489847492500002</v>
      </c>
      <c r="L14" s="6">
        <v>0.20229745484500006</v>
      </c>
    </row>
    <row r="15" spans="1:15" ht="12" customHeight="1" x14ac:dyDescent="0.3">
      <c r="A15" s="26">
        <v>45513</v>
      </c>
      <c r="B15" s="27">
        <v>95.513962499999977</v>
      </c>
      <c r="C15" s="27">
        <v>0.67183975000000018</v>
      </c>
      <c r="D15" s="27">
        <v>0.75239591666666683</v>
      </c>
      <c r="E15" s="5">
        <v>0.71211783333333356</v>
      </c>
      <c r="F15" s="27">
        <v>2.8376033333333335</v>
      </c>
      <c r="G15" s="47">
        <v>252.88554444444446</v>
      </c>
      <c r="H15" s="27">
        <v>40.441277916666657</v>
      </c>
      <c r="I15" s="6">
        <v>38.240066998294168</v>
      </c>
      <c r="J15" s="6">
        <v>50.159199342497885</v>
      </c>
      <c r="K15" s="6">
        <v>0.24648112791500001</v>
      </c>
      <c r="L15" s="6">
        <v>0.19366809570000004</v>
      </c>
    </row>
    <row r="16" spans="1:15" ht="12" customHeight="1" x14ac:dyDescent="0.3">
      <c r="A16" s="26">
        <v>45514</v>
      </c>
      <c r="B16" s="27">
        <v>96.273345833333323</v>
      </c>
      <c r="C16" s="27">
        <v>0.45686245833333333</v>
      </c>
      <c r="D16" s="27">
        <v>0.88414633333333326</v>
      </c>
      <c r="E16" s="5">
        <v>0.67050439583333332</v>
      </c>
      <c r="F16" s="27">
        <v>2.225635</v>
      </c>
      <c r="G16" s="47">
        <v>242.94108333333335</v>
      </c>
      <c r="H16" s="27">
        <v>44.687081249999999</v>
      </c>
      <c r="I16" s="6">
        <v>38.042905076727841</v>
      </c>
      <c r="J16" s="6">
        <v>50.135924954656332</v>
      </c>
      <c r="K16" s="6">
        <v>0.23079481887500003</v>
      </c>
      <c r="L16" s="6">
        <v>0.19018269762000009</v>
      </c>
    </row>
    <row r="17" spans="1:12" ht="12" customHeight="1" x14ac:dyDescent="0.3">
      <c r="A17" s="26">
        <v>45515</v>
      </c>
      <c r="B17" s="27">
        <v>96.01876666666665</v>
      </c>
      <c r="C17" s="27">
        <v>0.63145199999999979</v>
      </c>
      <c r="D17" s="27">
        <v>0.72520099999999987</v>
      </c>
      <c r="E17" s="5">
        <v>0.67832649999999983</v>
      </c>
      <c r="F17" s="27">
        <v>2.4021995833333336</v>
      </c>
      <c r="G17" s="47">
        <v>251.91157388888891</v>
      </c>
      <c r="H17" s="27">
        <v>44.159989999999986</v>
      </c>
      <c r="I17" s="6">
        <v>38.14126869366045</v>
      </c>
      <c r="J17" s="6">
        <v>50.142913409470289</v>
      </c>
      <c r="K17" s="6">
        <v>0.19659304112499998</v>
      </c>
      <c r="L17" s="6">
        <v>0.17792452898500002</v>
      </c>
    </row>
    <row r="18" spans="1:12" ht="12" customHeight="1" x14ac:dyDescent="0.3">
      <c r="A18" s="26">
        <v>45516</v>
      </c>
      <c r="B18" s="27">
        <v>96.156358333333344</v>
      </c>
      <c r="C18" s="27">
        <v>0.73377666666666685</v>
      </c>
      <c r="D18" s="27">
        <v>0.6771144583333335</v>
      </c>
      <c r="E18" s="5">
        <v>0.70544556250000023</v>
      </c>
      <c r="F18" s="27">
        <v>2.2303258333333331</v>
      </c>
      <c r="G18" s="47">
        <v>256.59571</v>
      </c>
      <c r="H18" s="27">
        <v>41.989715833333328</v>
      </c>
      <c r="I18" s="6">
        <v>38.067014719577635</v>
      </c>
      <c r="J18" s="6">
        <v>50.050739141000861</v>
      </c>
      <c r="K18" s="6">
        <v>0.174097866755</v>
      </c>
      <c r="L18" s="6">
        <v>0.17534418649</v>
      </c>
    </row>
    <row r="19" spans="1:12" ht="12" customHeight="1" x14ac:dyDescent="0.3">
      <c r="A19" s="26">
        <v>45517</v>
      </c>
      <c r="B19" s="27">
        <v>96.277812499999996</v>
      </c>
      <c r="C19" s="27">
        <v>0.53312720833333327</v>
      </c>
      <c r="D19" s="27">
        <v>0.89461958333333336</v>
      </c>
      <c r="E19" s="5">
        <v>0.71387339583333331</v>
      </c>
      <c r="F19" s="27">
        <v>2.0840724999999996</v>
      </c>
      <c r="G19" s="47">
        <v>248.90139444444446</v>
      </c>
      <c r="H19" s="27">
        <v>49.304675000000003</v>
      </c>
      <c r="I19" s="6">
        <v>38.010443220192762</v>
      </c>
      <c r="J19" s="6">
        <v>50.05858219841037</v>
      </c>
      <c r="K19" s="6">
        <v>0.15499799745000001</v>
      </c>
      <c r="L19" s="6">
        <v>0.15613497814499999</v>
      </c>
    </row>
    <row r="20" spans="1:12" ht="12" customHeight="1" x14ac:dyDescent="0.3">
      <c r="A20" s="26">
        <v>45518</v>
      </c>
      <c r="B20" s="27">
        <v>95.656779166666681</v>
      </c>
      <c r="C20" s="27">
        <v>0.89012354166666663</v>
      </c>
      <c r="D20" s="27">
        <v>0.46262475000000003</v>
      </c>
      <c r="E20" s="5">
        <v>0.67637414583333333</v>
      </c>
      <c r="F20" s="27">
        <v>2.7609966666666668</v>
      </c>
      <c r="G20" s="47">
        <v>262.16728333333333</v>
      </c>
      <c r="H20" s="27">
        <v>37.348882083333329</v>
      </c>
      <c r="I20" s="6">
        <v>38.270681432099586</v>
      </c>
      <c r="J20" s="6">
        <v>50.157073928276354</v>
      </c>
      <c r="K20" s="6">
        <v>0.14237903640499999</v>
      </c>
      <c r="L20" s="6">
        <v>0.17128672208499998</v>
      </c>
    </row>
    <row r="21" spans="1:12" ht="12" customHeight="1" x14ac:dyDescent="0.3">
      <c r="A21" s="26">
        <v>45519</v>
      </c>
      <c r="B21" s="27">
        <v>95.666258333333346</v>
      </c>
      <c r="C21" s="27">
        <v>0.86769079166666663</v>
      </c>
      <c r="D21" s="27">
        <v>0.44568965416666667</v>
      </c>
      <c r="E21" s="5">
        <v>0.65669022291666668</v>
      </c>
      <c r="F21" s="27">
        <v>2.7778662500000002</v>
      </c>
      <c r="G21" s="47">
        <v>261.92836111111114</v>
      </c>
      <c r="H21" s="27">
        <v>37.572654583333332</v>
      </c>
      <c r="I21" s="6">
        <v>38.298672215137692</v>
      </c>
      <c r="J21" s="6">
        <v>50.196456318202308</v>
      </c>
      <c r="K21" s="6">
        <v>0.15823392381000001</v>
      </c>
      <c r="L21" s="6">
        <v>0.16679279626500002</v>
      </c>
    </row>
    <row r="22" spans="1:12" ht="12" customHeight="1" x14ac:dyDescent="0.3">
      <c r="A22" s="26">
        <v>45520</v>
      </c>
      <c r="B22" s="27">
        <v>96.05314166666669</v>
      </c>
      <c r="C22" s="27">
        <v>0.76749645833333335</v>
      </c>
      <c r="D22" s="27">
        <v>0.52036408333333328</v>
      </c>
      <c r="E22" s="5">
        <v>0.64393027083333332</v>
      </c>
      <c r="F22" s="27">
        <v>2.423635833333333</v>
      </c>
      <c r="G22" s="47">
        <v>258.17208166666666</v>
      </c>
      <c r="H22" s="27">
        <v>44.224903333333323</v>
      </c>
      <c r="I22" s="6">
        <v>38.194145347586037</v>
      </c>
      <c r="J22" s="6">
        <v>50.616272453958445</v>
      </c>
      <c r="K22" s="6">
        <v>0.15208930755999997</v>
      </c>
      <c r="L22" s="6">
        <v>0.16508076475999997</v>
      </c>
    </row>
    <row r="23" spans="1:12" ht="12" customHeight="1" x14ac:dyDescent="0.3">
      <c r="A23" s="26">
        <v>45521</v>
      </c>
      <c r="B23" s="27">
        <v>95.160995833333331</v>
      </c>
      <c r="C23" s="27">
        <v>1.0429199583333331</v>
      </c>
      <c r="D23" s="27">
        <v>0.19450223749999998</v>
      </c>
      <c r="E23" s="5">
        <v>0.61871109791666656</v>
      </c>
      <c r="F23" s="27">
        <v>3.3000425</v>
      </c>
      <c r="G23" s="47">
        <v>268.68566666666669</v>
      </c>
      <c r="H23" s="27">
        <v>39.059953333333326</v>
      </c>
      <c r="I23" s="6">
        <v>38.532316854474175</v>
      </c>
      <c r="J23" s="6">
        <v>50.32311562196336</v>
      </c>
      <c r="K23" s="6">
        <v>0.13579295657499998</v>
      </c>
      <c r="L23" s="6">
        <v>0.16323534419000002</v>
      </c>
    </row>
    <row r="24" spans="1:12" ht="12" customHeight="1" x14ac:dyDescent="0.3">
      <c r="A24" s="26">
        <v>45522</v>
      </c>
      <c r="B24" s="27">
        <v>96.655058333333329</v>
      </c>
      <c r="C24" s="27">
        <v>0.81265979166666658</v>
      </c>
      <c r="D24" s="27">
        <v>0.34602378333333328</v>
      </c>
      <c r="E24" s="5">
        <v>0.57934178749999998</v>
      </c>
      <c r="F24" s="27">
        <v>1.8981299999999999</v>
      </c>
      <c r="G24" s="47">
        <v>263.54223333333334</v>
      </c>
      <c r="H24" s="27">
        <v>66.347679999999997</v>
      </c>
      <c r="I24" s="6">
        <v>38.138396649921091</v>
      </c>
      <c r="J24" s="6">
        <v>50.188051408645549</v>
      </c>
      <c r="K24" s="6">
        <v>0.14892501484500004</v>
      </c>
      <c r="L24" s="6">
        <v>0.17177156578500005</v>
      </c>
    </row>
    <row r="25" spans="1:12" ht="12" customHeight="1" x14ac:dyDescent="0.3">
      <c r="A25" s="26">
        <v>45523</v>
      </c>
      <c r="B25" s="27">
        <v>96.682841666666661</v>
      </c>
      <c r="C25" s="27">
        <v>0.72146020833333335</v>
      </c>
      <c r="D25" s="27">
        <v>0.41521820833333334</v>
      </c>
      <c r="E25" s="5">
        <v>0.5683392083333334</v>
      </c>
      <c r="F25" s="27">
        <v>1.9348433333333332</v>
      </c>
      <c r="G25" s="47">
        <v>260.2670727777778</v>
      </c>
      <c r="H25" s="27">
        <v>57.11540041666666</v>
      </c>
      <c r="I25" s="6">
        <v>38.121024666438203</v>
      </c>
      <c r="J25" s="6">
        <v>50.210459693144507</v>
      </c>
      <c r="K25" s="6">
        <v>0.19378972697499997</v>
      </c>
      <c r="L25" s="6">
        <v>0.17600067711</v>
      </c>
    </row>
    <row r="26" spans="1:12" ht="12" customHeight="1" x14ac:dyDescent="0.3">
      <c r="A26" s="26">
        <v>45524</v>
      </c>
      <c r="B26" s="27">
        <v>96.152474999999981</v>
      </c>
      <c r="C26" s="27">
        <v>0.91383287499999988</v>
      </c>
      <c r="D26" s="27">
        <v>0.23664458333333327</v>
      </c>
      <c r="E26" s="5">
        <v>0.57523872916666652</v>
      </c>
      <c r="F26" s="27">
        <v>2.4681487499999997</v>
      </c>
      <c r="G26" s="47">
        <v>258.01105388888891</v>
      </c>
      <c r="H26" s="27">
        <v>52.810339166666665</v>
      </c>
      <c r="I26" s="6">
        <v>38.252160631120944</v>
      </c>
      <c r="J26" s="6">
        <v>50.233451837555158</v>
      </c>
      <c r="K26" s="6">
        <v>0.21206598050499995</v>
      </c>
      <c r="L26" s="6">
        <v>0.19165786790500003</v>
      </c>
    </row>
    <row r="27" spans="1:12" ht="12" customHeight="1" x14ac:dyDescent="0.3">
      <c r="A27" s="26">
        <v>45525</v>
      </c>
      <c r="B27" s="27">
        <v>93.95101249999999</v>
      </c>
      <c r="C27" s="27">
        <v>1.1607741666666667</v>
      </c>
      <c r="D27" s="27">
        <v>9.8452250000000005E-2</v>
      </c>
      <c r="E27" s="5">
        <v>0.62961320833333334</v>
      </c>
      <c r="F27" s="27">
        <v>4.5694508333333328</v>
      </c>
      <c r="G27" s="47">
        <v>265.98823888888893</v>
      </c>
      <c r="H27" s="27">
        <v>28.541753333333325</v>
      </c>
      <c r="I27" s="6">
        <v>38.82321607386865</v>
      </c>
      <c r="J27" s="6">
        <v>50.452811857988138</v>
      </c>
      <c r="K27" s="6">
        <v>0.17107981980999998</v>
      </c>
      <c r="L27" s="6">
        <v>0.19529567288499999</v>
      </c>
    </row>
    <row r="28" spans="1:12" ht="12" customHeight="1" x14ac:dyDescent="0.3">
      <c r="A28" s="26">
        <v>45526</v>
      </c>
      <c r="B28" s="27">
        <v>94.500012499999983</v>
      </c>
      <c r="C28" s="27">
        <v>1.1611400000000001</v>
      </c>
      <c r="D28" s="27">
        <v>0.10002967916666666</v>
      </c>
      <c r="E28" s="5">
        <v>0.63058483958333333</v>
      </c>
      <c r="F28" s="27">
        <v>4.0143716666666664</v>
      </c>
      <c r="G28" s="50">
        <v>268.06938333333335</v>
      </c>
      <c r="H28" s="51">
        <v>23.573127083333333</v>
      </c>
      <c r="I28" s="6">
        <v>38.674180290637402</v>
      </c>
      <c r="J28" s="6">
        <v>50.366244780044759</v>
      </c>
      <c r="K28" s="6">
        <v>0.13222400492500003</v>
      </c>
      <c r="L28" s="6">
        <v>0.16653270770500003</v>
      </c>
    </row>
    <row r="29" spans="1:12" ht="12" customHeight="1" x14ac:dyDescent="0.3">
      <c r="A29" s="26">
        <v>45527</v>
      </c>
      <c r="B29" s="27">
        <v>94.537608333333324</v>
      </c>
      <c r="C29" s="27">
        <v>1.1194337499999998</v>
      </c>
      <c r="D29" s="27">
        <v>0.11605014166666666</v>
      </c>
      <c r="E29" s="5">
        <v>0.61774194583333319</v>
      </c>
      <c r="F29" s="27">
        <v>3.9921304166666656</v>
      </c>
      <c r="G29" s="50">
        <v>267.4084388888889</v>
      </c>
      <c r="H29" s="51">
        <v>24.772559583333337</v>
      </c>
      <c r="I29" s="6">
        <v>38.686351546267964</v>
      </c>
      <c r="J29" s="6">
        <v>50.394627708014049</v>
      </c>
      <c r="K29" s="6">
        <v>0.11615596403999999</v>
      </c>
      <c r="L29" s="6">
        <v>0.16586767197000002</v>
      </c>
    </row>
    <row r="30" spans="1:12" ht="12" customHeight="1" x14ac:dyDescent="0.3">
      <c r="A30" s="26">
        <v>45528</v>
      </c>
      <c r="B30" s="6">
        <v>94.205208333333346</v>
      </c>
      <c r="C30" s="6">
        <v>1.136595416666667</v>
      </c>
      <c r="D30" s="6">
        <v>0.10286710416666667</v>
      </c>
      <c r="E30" s="5">
        <v>0.61973126041666682</v>
      </c>
      <c r="F30" s="6">
        <v>4.3448287500000005</v>
      </c>
      <c r="G30" s="48">
        <v>267.17943333333335</v>
      </c>
      <c r="H30" s="5">
        <v>22.691290416666657</v>
      </c>
      <c r="I30" s="6">
        <v>38.767591572689739</v>
      </c>
      <c r="J30" s="6">
        <v>50.435487110720736</v>
      </c>
      <c r="K30" s="6">
        <v>0.10059301571499998</v>
      </c>
      <c r="L30" s="6">
        <v>0.15918927727500001</v>
      </c>
    </row>
    <row r="31" spans="1:12" ht="12" customHeight="1" x14ac:dyDescent="0.3">
      <c r="A31" s="26">
        <v>45529</v>
      </c>
      <c r="B31" s="6">
        <v>94.195579166666661</v>
      </c>
      <c r="C31" s="6">
        <v>1.151575</v>
      </c>
      <c r="D31" s="6">
        <v>0.10201848333333334</v>
      </c>
      <c r="E31" s="5">
        <v>0.62679674166666666</v>
      </c>
      <c r="F31" s="6">
        <v>4.3749812500000003</v>
      </c>
      <c r="G31" s="48">
        <v>264.96024444444447</v>
      </c>
      <c r="H31" s="5">
        <v>19.890887916666667</v>
      </c>
      <c r="I31" s="6">
        <v>38.743031717578091</v>
      </c>
      <c r="J31" s="6">
        <v>50.411750261706899</v>
      </c>
      <c r="K31" s="6">
        <v>0.11642351081000002</v>
      </c>
      <c r="L31" s="6">
        <v>0.15700679004999998</v>
      </c>
    </row>
    <row r="32" spans="1:12" ht="12" customHeight="1" x14ac:dyDescent="0.3">
      <c r="A32" s="26">
        <v>45530</v>
      </c>
      <c r="B32" s="6">
        <v>95.165633333333332</v>
      </c>
      <c r="C32" s="6">
        <v>1.0291289583333334</v>
      </c>
      <c r="D32" s="6">
        <v>0.164139275</v>
      </c>
      <c r="E32" s="5">
        <v>0.59663411666666666</v>
      </c>
      <c r="F32" s="6">
        <v>3.2774266666666665</v>
      </c>
      <c r="G32" s="48">
        <v>267.94969444444445</v>
      </c>
      <c r="H32" s="5">
        <v>36.628036666666667</v>
      </c>
      <c r="I32" s="6">
        <v>38.584153362829298</v>
      </c>
      <c r="J32" s="6">
        <v>50.375860302144339</v>
      </c>
      <c r="K32" s="6">
        <v>0.15899648675</v>
      </c>
      <c r="L32" s="6">
        <v>0.16521002839000001</v>
      </c>
    </row>
    <row r="33" spans="1:15" ht="12" customHeight="1" x14ac:dyDescent="0.3">
      <c r="A33" s="26">
        <v>45531</v>
      </c>
      <c r="B33" s="6">
        <v>95.411274999999975</v>
      </c>
      <c r="C33" s="6">
        <v>0.75452120833333336</v>
      </c>
      <c r="D33" s="6">
        <v>0.70848299999999986</v>
      </c>
      <c r="E33" s="5">
        <v>0.73150210416666661</v>
      </c>
      <c r="F33" s="6">
        <v>2.8884583333333329</v>
      </c>
      <c r="G33" s="48">
        <v>257.03111055555559</v>
      </c>
      <c r="H33" s="5">
        <v>36.21335083333333</v>
      </c>
      <c r="I33" s="6">
        <v>38.257951292281916</v>
      </c>
      <c r="J33" s="6">
        <v>50.131948446147966</v>
      </c>
      <c r="K33" s="6">
        <v>0.13797217107499998</v>
      </c>
      <c r="L33" s="6">
        <v>0.15797377520000006</v>
      </c>
    </row>
    <row r="34" spans="1:15" ht="12" customHeight="1" x14ac:dyDescent="0.3">
      <c r="A34" s="26">
        <v>45532</v>
      </c>
      <c r="B34" s="6">
        <v>96.073895833333324</v>
      </c>
      <c r="C34" s="6">
        <v>0.69164108333333318</v>
      </c>
      <c r="D34" s="6">
        <v>0.726632375</v>
      </c>
      <c r="E34" s="5">
        <v>0.70913672916666659</v>
      </c>
      <c r="F34" s="6">
        <v>2.2717604166666665</v>
      </c>
      <c r="G34" s="48">
        <v>255.53650355555556</v>
      </c>
      <c r="H34" s="5">
        <v>39.14775958333334</v>
      </c>
      <c r="I34" s="6">
        <v>38.09252157289523</v>
      </c>
      <c r="J34" s="6">
        <v>50.072030728323625</v>
      </c>
      <c r="K34" s="6">
        <v>0.159751909745</v>
      </c>
      <c r="L34" s="6">
        <v>0.16135277669</v>
      </c>
      <c r="N34" s="49"/>
      <c r="O34" s="49"/>
    </row>
    <row r="35" spans="1:15" ht="12" customHeight="1" x14ac:dyDescent="0.3">
      <c r="A35" s="26">
        <v>45533</v>
      </c>
      <c r="B35" s="6">
        <v>96.587107692307711</v>
      </c>
      <c r="C35" s="6">
        <v>0.7383025769230771</v>
      </c>
      <c r="D35" s="6">
        <v>0.55624780769230775</v>
      </c>
      <c r="E35" s="5">
        <v>0.64727519230769248</v>
      </c>
      <c r="F35" s="6">
        <v>1.855425769230769</v>
      </c>
      <c r="G35" s="48">
        <v>255.7120893888889</v>
      </c>
      <c r="H35" s="5">
        <v>53.398638461538454</v>
      </c>
      <c r="I35" s="6">
        <v>37.930248832647571</v>
      </c>
      <c r="J35" s="6">
        <v>50.01485250370969</v>
      </c>
      <c r="K35" s="6">
        <v>0.44658043126153851</v>
      </c>
      <c r="L35" s="6">
        <v>0.22212059314153842</v>
      </c>
      <c r="N35" s="49"/>
      <c r="O35" s="49"/>
    </row>
    <row r="36" spans="1:15" ht="12" customHeight="1" x14ac:dyDescent="0.3">
      <c r="A36" s="26">
        <v>45534</v>
      </c>
      <c r="B36" s="6">
        <v>96.651608333333343</v>
      </c>
      <c r="C36" s="6">
        <v>0.58522949999999996</v>
      </c>
      <c r="D36" s="6">
        <v>0.62516266666666664</v>
      </c>
      <c r="E36" s="5">
        <v>0.6051960833333333</v>
      </c>
      <c r="F36" s="5">
        <v>1.9004108333333329</v>
      </c>
      <c r="G36" s="48">
        <v>253.42100111111114</v>
      </c>
      <c r="H36" s="5">
        <v>49.208022499999991</v>
      </c>
      <c r="I36" s="5">
        <v>38.064049528473753</v>
      </c>
      <c r="J36" s="6">
        <v>50.176750139137752</v>
      </c>
      <c r="K36" s="6">
        <v>0.42297670709999996</v>
      </c>
      <c r="L36" s="6">
        <v>0.24879653581499997</v>
      </c>
      <c r="N36" s="49"/>
      <c r="O36" s="49"/>
    </row>
    <row r="37" spans="1:15" ht="12" customHeight="1" thickBot="1" x14ac:dyDescent="0.35">
      <c r="A37" s="26">
        <v>45535</v>
      </c>
      <c r="B37" s="5">
        <v>96.659970833333333</v>
      </c>
      <c r="C37" s="5">
        <v>0.61178087499999989</v>
      </c>
      <c r="D37" s="5">
        <v>0.60436641666666668</v>
      </c>
      <c r="E37" s="5">
        <v>0.60807364583333334</v>
      </c>
      <c r="F37" s="5">
        <v>1.9010441666666666</v>
      </c>
      <c r="G37" s="48">
        <v>253.91277555555558</v>
      </c>
      <c r="H37" s="5">
        <v>49.682345416666671</v>
      </c>
      <c r="I37" s="5">
        <v>38.052499255273332</v>
      </c>
      <c r="J37" s="6">
        <v>50.161150268408612</v>
      </c>
      <c r="K37" s="6">
        <v>0.35135073048499993</v>
      </c>
      <c r="L37" s="40">
        <v>0.21970870613999999</v>
      </c>
    </row>
    <row r="38" spans="1:15" ht="17.25" customHeight="1" x14ac:dyDescent="0.3">
      <c r="A38" s="53" t="s">
        <v>25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17"/>
    </row>
    <row r="39" spans="1:15" ht="7.5" customHeight="1" thickBo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5" ht="15" thickBot="1" x14ac:dyDescent="0.35">
      <c r="A40" s="11" t="s">
        <v>16</v>
      </c>
      <c r="B40" s="25">
        <f t="shared" ref="B40:L40" si="0">MIN(B7:B37)</f>
        <v>92.834783333333334</v>
      </c>
      <c r="C40" s="25">
        <f t="shared" si="0"/>
        <v>0.45686245833333333</v>
      </c>
      <c r="D40" s="25">
        <f t="shared" si="0"/>
        <v>9.8452250000000005E-2</v>
      </c>
      <c r="E40" s="25">
        <f t="shared" si="0"/>
        <v>0.5683392083333334</v>
      </c>
      <c r="F40" s="25">
        <f t="shared" si="0"/>
        <v>1.855425769230769</v>
      </c>
      <c r="G40" s="25">
        <f t="shared" si="0"/>
        <v>242.94108333333335</v>
      </c>
      <c r="H40" s="25">
        <f t="shared" si="0"/>
        <v>19.890887916666667</v>
      </c>
      <c r="I40" s="25">
        <f t="shared" si="0"/>
        <v>37.909657771782648</v>
      </c>
      <c r="J40" s="25">
        <f t="shared" si="0"/>
        <v>49.955289229177097</v>
      </c>
      <c r="K40" s="25">
        <f t="shared" si="0"/>
        <v>0.10059301571499998</v>
      </c>
      <c r="L40" s="25">
        <f t="shared" si="0"/>
        <v>0.15613497814499999</v>
      </c>
    </row>
    <row r="41" spans="1:15" x14ac:dyDescent="0.3">
      <c r="A41" s="12" t="s">
        <v>17</v>
      </c>
      <c r="B41" s="24">
        <f t="shared" ref="B41:L41" si="1">AVERAGE(B7:B37)</f>
        <v>95.523141242762605</v>
      </c>
      <c r="C41" s="24">
        <f t="shared" si="1"/>
        <v>0.8555630159222497</v>
      </c>
      <c r="D41" s="24">
        <f t="shared" si="1"/>
        <v>0.44316983694168732</v>
      </c>
      <c r="E41" s="24">
        <f t="shared" si="1"/>
        <v>0.64936642643196851</v>
      </c>
      <c r="F41" s="24">
        <f t="shared" si="1"/>
        <v>2.9242021887923908</v>
      </c>
      <c r="G41" s="24">
        <f t="shared" si="1"/>
        <v>258.83421930645164</v>
      </c>
      <c r="H41" s="24">
        <f t="shared" si="1"/>
        <v>39.925292262200159</v>
      </c>
      <c r="I41" s="24">
        <f t="shared" si="1"/>
        <v>38.344151843463912</v>
      </c>
      <c r="J41" s="24">
        <f t="shared" si="1"/>
        <v>50.246073015922775</v>
      </c>
      <c r="K41" s="24">
        <f t="shared" si="1"/>
        <v>0.21082388528004958</v>
      </c>
      <c r="L41" s="24">
        <f t="shared" si="1"/>
        <v>0.18622998975456576</v>
      </c>
    </row>
    <row r="42" spans="1:15" x14ac:dyDescent="0.3">
      <c r="A42" s="13" t="s">
        <v>18</v>
      </c>
      <c r="B42" s="23">
        <f t="shared" ref="B42:L42" si="2">MAX(B7:B37)</f>
        <v>96.682841666666661</v>
      </c>
      <c r="C42" s="23">
        <f t="shared" si="2"/>
        <v>1.1736483333333332</v>
      </c>
      <c r="D42" s="23">
        <f t="shared" si="2"/>
        <v>0.89461958333333336</v>
      </c>
      <c r="E42" s="23">
        <f t="shared" si="2"/>
        <v>0.73150210416666661</v>
      </c>
      <c r="F42" s="23">
        <f t="shared" si="2"/>
        <v>4.7018108333333331</v>
      </c>
      <c r="G42" s="23">
        <f t="shared" si="2"/>
        <v>268.90227222222222</v>
      </c>
      <c r="H42" s="23">
        <f t="shared" si="2"/>
        <v>66.347679999999997</v>
      </c>
      <c r="I42" s="23">
        <f t="shared" si="2"/>
        <v>39.503067638375157</v>
      </c>
      <c r="J42" s="23">
        <f t="shared" si="2"/>
        <v>50.920663791841314</v>
      </c>
      <c r="K42" s="23">
        <f t="shared" si="2"/>
        <v>0.44658043126153851</v>
      </c>
      <c r="L42" s="23">
        <f t="shared" si="2"/>
        <v>0.24879653581499997</v>
      </c>
    </row>
    <row r="43" spans="1:15" ht="15" thickBot="1" x14ac:dyDescent="0.35">
      <c r="A43" s="15" t="s">
        <v>22</v>
      </c>
      <c r="B43" s="22">
        <f>STDEVPA(B7:B37)</f>
        <v>1.0058716165863435</v>
      </c>
      <c r="C43" s="22">
        <f t="shared" ref="C43:K43" si="3">STDEVPA(C7:C37)</f>
        <v>0.21177123034108022</v>
      </c>
      <c r="D43" s="22">
        <f t="shared" si="3"/>
        <v>0.26258378403422616</v>
      </c>
      <c r="E43" s="22">
        <f t="shared" si="3"/>
        <v>4.5163784408473934E-2</v>
      </c>
      <c r="F43" s="22">
        <f t="shared" si="3"/>
        <v>0.96030245798671676</v>
      </c>
      <c r="G43" s="22">
        <f t="shared" si="3"/>
        <v>7.0213566482114098</v>
      </c>
      <c r="H43" s="22">
        <f t="shared" si="3"/>
        <v>11.806544684641777</v>
      </c>
      <c r="I43" s="22">
        <f t="shared" si="3"/>
        <v>0.35370483146055015</v>
      </c>
      <c r="J43" s="22">
        <f t="shared" si="3"/>
        <v>0.19973239799075304</v>
      </c>
      <c r="K43" s="22">
        <f t="shared" si="3"/>
        <v>8.7171528809456875E-2</v>
      </c>
      <c r="L43" s="22">
        <f>STDEVPA(L7:L37)</f>
        <v>2.4442202524221759E-2</v>
      </c>
    </row>
    <row r="44" spans="1:15" ht="7.5" customHeight="1" x14ac:dyDescent="0.3">
      <c r="A44" s="2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5" ht="15" customHeight="1" x14ac:dyDescent="0.3">
      <c r="A45" s="1" t="s">
        <v>7</v>
      </c>
      <c r="B45" s="54" t="s">
        <v>40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</row>
    <row r="46" spans="1:15" x14ac:dyDescent="0.3">
      <c r="A46" s="2"/>
      <c r="B46" s="56"/>
      <c r="C46" s="57"/>
      <c r="D46" s="57"/>
      <c r="E46" s="57"/>
      <c r="F46" s="57"/>
      <c r="G46" s="57"/>
      <c r="H46" s="57"/>
      <c r="I46" s="57"/>
      <c r="J46" s="57"/>
      <c r="K46" s="57"/>
      <c r="L46" s="57"/>
    </row>
    <row r="47" spans="1:15" x14ac:dyDescent="0.3">
      <c r="A47" s="2"/>
      <c r="B47" s="56"/>
      <c r="C47" s="57"/>
      <c r="D47" s="57"/>
      <c r="E47" s="57"/>
      <c r="F47" s="57"/>
      <c r="G47" s="57"/>
      <c r="H47" s="57"/>
      <c r="I47" s="57"/>
      <c r="J47" s="57"/>
      <c r="K47" s="57"/>
      <c r="L47" s="57"/>
    </row>
    <row r="48" spans="1:15" x14ac:dyDescent="0.3">
      <c r="A48" s="2"/>
      <c r="B48" s="56"/>
      <c r="C48" s="57"/>
      <c r="D48" s="57"/>
      <c r="E48" s="57"/>
      <c r="F48" s="57"/>
      <c r="G48" s="57"/>
      <c r="H48" s="57"/>
      <c r="I48" s="57"/>
      <c r="J48" s="57"/>
      <c r="K48" s="57"/>
      <c r="L48" s="57"/>
    </row>
    <row r="49" spans="1:12" x14ac:dyDescent="0.3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</row>
  </sheetData>
  <mergeCells count="9">
    <mergeCell ref="A38:K38"/>
    <mergeCell ref="B45:L49"/>
    <mergeCell ref="A1:L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F7:F36 B7:D36 I7:J36" xr:uid="{00000000-0002-0000-0000-000000000000}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 xr:uid="{00000000-0002-0000-0000-000001000000}">
      <formula1>40909</formula1>
    </dataValidation>
    <dataValidation type="decimal" allowBlank="1" showInputMessage="1" showErrorMessage="1" errorTitle="Error" error="El valor deberá estar entre 0 y 100" sqref="E7:E37" xr:uid="{00000000-0002-0000-0000-000002000000}">
      <formula1>0</formula1>
      <formula2>100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4"/>
  <sheetViews>
    <sheetView zoomScaleNormal="100" workbookViewId="0">
      <selection sqref="A1:K1"/>
    </sheetView>
  </sheetViews>
  <sheetFormatPr baseColWidth="10" defaultColWidth="11.5546875" defaultRowHeight="14.4" x14ac:dyDescent="0.3"/>
  <cols>
    <col min="1" max="1" width="12.33203125" customWidth="1"/>
    <col min="2" max="2" width="10.44140625" customWidth="1"/>
    <col min="3" max="5" width="10.5546875" customWidth="1"/>
    <col min="6" max="6" width="10.44140625" customWidth="1"/>
    <col min="7" max="8" width="12.33203125" customWidth="1"/>
    <col min="9" max="10" width="10.5546875" customWidth="1"/>
    <col min="11" max="11" width="12.44140625" customWidth="1"/>
  </cols>
  <sheetData>
    <row r="1" spans="1:13" ht="39.75" customHeight="1" x14ac:dyDescent="0.3">
      <c r="A1" s="75" t="s">
        <v>20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3">
      <c r="A2" s="61" t="s">
        <v>0</v>
      </c>
      <c r="B2" s="62"/>
      <c r="C2" s="63" t="s">
        <v>23</v>
      </c>
      <c r="D2" s="63"/>
      <c r="E2" s="63"/>
      <c r="F2" s="63"/>
      <c r="G2" s="63"/>
      <c r="H2" s="63"/>
      <c r="I2" s="63"/>
      <c r="J2" s="63"/>
      <c r="K2" s="63"/>
    </row>
    <row r="3" spans="1:13" x14ac:dyDescent="0.3">
      <c r="A3" s="61" t="s">
        <v>1</v>
      </c>
      <c r="B3" s="62"/>
      <c r="C3" s="78" t="s">
        <v>24</v>
      </c>
      <c r="D3" s="78"/>
      <c r="E3" s="78"/>
      <c r="F3" s="78"/>
      <c r="G3" s="78"/>
      <c r="H3" s="78"/>
      <c r="I3" s="78"/>
      <c r="J3" s="78"/>
      <c r="K3" s="78"/>
    </row>
    <row r="4" spans="1:13" ht="15" thickBot="1" x14ac:dyDescent="0.35">
      <c r="A4" s="61" t="s">
        <v>2</v>
      </c>
      <c r="B4" s="61"/>
      <c r="C4" s="79" t="s">
        <v>9</v>
      </c>
      <c r="D4" s="79"/>
      <c r="M4" s="3" t="s">
        <v>9</v>
      </c>
    </row>
    <row r="5" spans="1:13" x14ac:dyDescent="0.3">
      <c r="M5" s="3" t="s">
        <v>8</v>
      </c>
    </row>
    <row r="6" spans="1:13" ht="38.4" thickBot="1" x14ac:dyDescent="0.35">
      <c r="A6" s="8" t="s">
        <v>15</v>
      </c>
      <c r="B6" s="18" t="s">
        <v>3</v>
      </c>
      <c r="C6" s="18" t="s">
        <v>14</v>
      </c>
      <c r="D6" s="18" t="s">
        <v>4</v>
      </c>
      <c r="E6" s="19" t="s">
        <v>5</v>
      </c>
      <c r="F6" s="18" t="s">
        <v>6</v>
      </c>
      <c r="G6" s="18" t="s">
        <v>10</v>
      </c>
      <c r="H6" s="18" t="s">
        <v>11</v>
      </c>
      <c r="I6" s="18" t="s">
        <v>12</v>
      </c>
      <c r="J6" s="18" t="s">
        <v>19</v>
      </c>
      <c r="K6" s="18" t="s">
        <v>13</v>
      </c>
      <c r="L6" s="7"/>
    </row>
    <row r="7" spans="1:13" ht="12" customHeight="1" x14ac:dyDescent="0.3">
      <c r="A7" s="26">
        <v>45505</v>
      </c>
      <c r="B7" s="6">
        <v>94.657300000000006</v>
      </c>
      <c r="C7" s="6">
        <v>1.22766</v>
      </c>
      <c r="D7" s="6">
        <v>0.22862499999999999</v>
      </c>
      <c r="E7" s="5">
        <v>0.72814250000000003</v>
      </c>
      <c r="F7" s="6">
        <v>5.38028</v>
      </c>
      <c r="G7" s="52">
        <v>274.08673333333337</v>
      </c>
      <c r="H7" s="33">
        <v>28.55517291666667</v>
      </c>
      <c r="I7" s="6">
        <v>38.959444094478457</v>
      </c>
      <c r="J7" s="6">
        <v>50.527825975702058</v>
      </c>
      <c r="K7" s="33">
        <v>0.38673617180000003</v>
      </c>
    </row>
    <row r="8" spans="1:13" ht="12" customHeight="1" x14ac:dyDescent="0.3">
      <c r="A8" s="26">
        <v>45506</v>
      </c>
      <c r="B8" s="6">
        <v>94.902600000000007</v>
      </c>
      <c r="C8" s="6">
        <v>1.18954</v>
      </c>
      <c r="D8" s="6">
        <v>0.101678</v>
      </c>
      <c r="E8" s="5">
        <v>0.64560899999999999</v>
      </c>
      <c r="F8" s="6">
        <v>5.1420599999999999</v>
      </c>
      <c r="G8" s="36">
        <v>263.87869444444448</v>
      </c>
      <c r="H8" s="35">
        <v>23.456174583333336</v>
      </c>
      <c r="I8" s="6">
        <v>38.904300854682894</v>
      </c>
      <c r="J8" s="6">
        <v>50.495351600678958</v>
      </c>
      <c r="K8" s="35">
        <v>0.36876954808000001</v>
      </c>
    </row>
    <row r="9" spans="1:13" ht="12" customHeight="1" x14ac:dyDescent="0.3">
      <c r="A9" s="26">
        <v>45507</v>
      </c>
      <c r="B9" s="6">
        <v>96.802999999999997</v>
      </c>
      <c r="C9" s="6">
        <v>1.1955</v>
      </c>
      <c r="D9" s="6">
        <v>0.59635499999999997</v>
      </c>
      <c r="E9" s="5">
        <v>0.89592749999999999</v>
      </c>
      <c r="F9" s="6">
        <v>4.5730500000000003</v>
      </c>
      <c r="G9" s="36">
        <v>266.47711111111113</v>
      </c>
      <c r="H9" s="35">
        <v>31.39334916666667</v>
      </c>
      <c r="I9" s="6">
        <v>38.777247849478258</v>
      </c>
      <c r="J9" s="6">
        <v>50.433097988284658</v>
      </c>
      <c r="K9" s="35">
        <v>0.31905838059999991</v>
      </c>
    </row>
    <row r="10" spans="1:13" ht="12" customHeight="1" x14ac:dyDescent="0.3">
      <c r="A10" s="26">
        <v>45508</v>
      </c>
      <c r="B10" s="6">
        <v>96.645300000000006</v>
      </c>
      <c r="C10" s="6">
        <v>0.73414599999999997</v>
      </c>
      <c r="D10" s="6">
        <v>0.78603400000000001</v>
      </c>
      <c r="E10" s="5">
        <v>0.76008999999999993</v>
      </c>
      <c r="F10" s="6">
        <v>1.9158299999999999</v>
      </c>
      <c r="G10" s="36">
        <v>257.89386000000002</v>
      </c>
      <c r="H10" s="35">
        <v>49.389888333333332</v>
      </c>
      <c r="I10" s="6">
        <v>38.028715628199357</v>
      </c>
      <c r="J10" s="6">
        <v>50.083717750335481</v>
      </c>
      <c r="K10" s="35">
        <v>0.41824332590000013</v>
      </c>
    </row>
    <row r="11" spans="1:13" ht="12" customHeight="1" x14ac:dyDescent="0.3">
      <c r="A11" s="26">
        <v>45509</v>
      </c>
      <c r="B11" s="6">
        <v>96.616699999999994</v>
      </c>
      <c r="C11" s="6">
        <v>0.77303900000000003</v>
      </c>
      <c r="D11" s="6">
        <v>0.80051499999999998</v>
      </c>
      <c r="E11" s="5">
        <v>0.78677700000000006</v>
      </c>
      <c r="F11" s="6">
        <v>1.9572400000000001</v>
      </c>
      <c r="G11" s="36">
        <v>251.42282111111112</v>
      </c>
      <c r="H11" s="35">
        <v>43.230299583333334</v>
      </c>
      <c r="I11" s="6">
        <v>37.948981484170645</v>
      </c>
      <c r="J11" s="6">
        <v>49.973507675398345</v>
      </c>
      <c r="K11" s="35">
        <v>0.28262027479500001</v>
      </c>
    </row>
    <row r="12" spans="1:13" ht="12" customHeight="1" x14ac:dyDescent="0.3">
      <c r="A12" s="26">
        <v>45510</v>
      </c>
      <c r="B12" s="6">
        <v>96.619200000000006</v>
      </c>
      <c r="C12" s="6">
        <v>1.12337</v>
      </c>
      <c r="D12" s="6">
        <v>0.79866899999999996</v>
      </c>
      <c r="E12" s="5">
        <v>0.96101949999999992</v>
      </c>
      <c r="F12" s="6">
        <v>3.93574</v>
      </c>
      <c r="G12" s="36">
        <v>261.14388888888891</v>
      </c>
      <c r="H12" s="35">
        <v>42.717324999999988</v>
      </c>
      <c r="I12" s="6">
        <v>38.589090173148819</v>
      </c>
      <c r="J12" s="6">
        <v>50.333158200286611</v>
      </c>
      <c r="K12" s="35">
        <v>0.25800044134999994</v>
      </c>
    </row>
    <row r="13" spans="1:13" ht="12" customHeight="1" x14ac:dyDescent="0.3">
      <c r="A13" s="26">
        <v>45511</v>
      </c>
      <c r="B13" s="6">
        <v>96.488600000000005</v>
      </c>
      <c r="C13" s="6">
        <v>1.2023200000000001</v>
      </c>
      <c r="D13" s="6">
        <v>0.50889099999999998</v>
      </c>
      <c r="E13" s="5">
        <v>0.85560550000000002</v>
      </c>
      <c r="F13" s="6">
        <v>3.8795999999999999</v>
      </c>
      <c r="G13" s="36">
        <v>268.18002222222225</v>
      </c>
      <c r="H13" s="35">
        <v>29.084614999999999</v>
      </c>
      <c r="I13" s="6">
        <v>38.599150088516929</v>
      </c>
      <c r="J13" s="6">
        <v>50.325607060170562</v>
      </c>
      <c r="K13" s="35">
        <v>0.25279585981000002</v>
      </c>
    </row>
    <row r="14" spans="1:13" ht="12" customHeight="1" x14ac:dyDescent="0.3">
      <c r="A14" s="26">
        <v>45512</v>
      </c>
      <c r="B14" s="6">
        <v>96.369500000000002</v>
      </c>
      <c r="C14" s="6">
        <v>1.0277499999999999</v>
      </c>
      <c r="D14" s="6">
        <v>0.89162600000000003</v>
      </c>
      <c r="E14" s="5">
        <v>0.95968799999999999</v>
      </c>
      <c r="F14" s="6">
        <v>12.8028</v>
      </c>
      <c r="G14" s="36">
        <v>295.86660555555557</v>
      </c>
      <c r="H14" s="35">
        <v>67.07224416666665</v>
      </c>
      <c r="I14" s="6">
        <v>45.242792715507527</v>
      </c>
      <c r="J14" s="6">
        <v>54.146109606481161</v>
      </c>
      <c r="K14" s="35">
        <v>0.34483801974500011</v>
      </c>
    </row>
    <row r="15" spans="1:13" ht="12" customHeight="1" x14ac:dyDescent="0.3">
      <c r="A15" s="26">
        <v>45513</v>
      </c>
      <c r="B15" s="6">
        <v>96.435000000000002</v>
      </c>
      <c r="C15" s="6">
        <v>0.85972800000000005</v>
      </c>
      <c r="D15" s="6">
        <v>0.86944699999999997</v>
      </c>
      <c r="E15" s="5">
        <v>0.86458750000000006</v>
      </c>
      <c r="F15" s="6">
        <v>3.6875900000000001</v>
      </c>
      <c r="G15" s="36">
        <v>259.62466444444448</v>
      </c>
      <c r="H15" s="35">
        <v>41.967301250000006</v>
      </c>
      <c r="I15" s="6">
        <v>38.490353966758121</v>
      </c>
      <c r="J15" s="6">
        <v>50.2732286204415</v>
      </c>
      <c r="K15" s="35">
        <v>0.31193963325000001</v>
      </c>
    </row>
    <row r="16" spans="1:13" ht="12" customHeight="1" x14ac:dyDescent="0.3">
      <c r="A16" s="26">
        <v>45514</v>
      </c>
      <c r="B16" s="6">
        <v>96.526200000000003</v>
      </c>
      <c r="C16" s="6">
        <v>0.55420599999999998</v>
      </c>
      <c r="D16" s="6">
        <v>0.98089999999999999</v>
      </c>
      <c r="E16" s="5">
        <v>0.76755299999999993</v>
      </c>
      <c r="F16" s="6">
        <v>2.7719800000000001</v>
      </c>
      <c r="G16" s="36">
        <v>252.29548611111113</v>
      </c>
      <c r="H16" s="35">
        <v>46.125067916666659</v>
      </c>
      <c r="I16" s="6">
        <v>38.163965601481706</v>
      </c>
      <c r="J16" s="6">
        <v>50.156730148216852</v>
      </c>
      <c r="K16" s="35">
        <v>0.29389482443000009</v>
      </c>
    </row>
    <row r="17" spans="1:11" ht="12" customHeight="1" x14ac:dyDescent="0.3">
      <c r="A17" s="26">
        <v>45515</v>
      </c>
      <c r="B17" s="6">
        <v>96.433199999999999</v>
      </c>
      <c r="C17" s="6">
        <v>0.934114</v>
      </c>
      <c r="D17" s="6">
        <v>0.99496799999999996</v>
      </c>
      <c r="E17" s="5">
        <v>0.96454099999999998</v>
      </c>
      <c r="F17" s="6">
        <v>2.7062200000000001</v>
      </c>
      <c r="G17" s="36">
        <v>257.37365722222222</v>
      </c>
      <c r="H17" s="35">
        <v>45.610920833333338</v>
      </c>
      <c r="I17" s="6">
        <v>38.224697683148442</v>
      </c>
      <c r="J17" s="6">
        <v>50.197415837188927</v>
      </c>
      <c r="K17" s="35">
        <v>0.253775377395</v>
      </c>
    </row>
    <row r="18" spans="1:11" ht="12" customHeight="1" x14ac:dyDescent="0.3">
      <c r="A18" s="26">
        <v>45516</v>
      </c>
      <c r="B18" s="6">
        <v>96.507900000000006</v>
      </c>
      <c r="C18" s="6">
        <v>1.05792</v>
      </c>
      <c r="D18" s="6">
        <v>1.0226999999999999</v>
      </c>
      <c r="E18" s="5">
        <v>1.0403099999999998</v>
      </c>
      <c r="F18" s="6">
        <v>2.4084099999999999</v>
      </c>
      <c r="G18" s="36">
        <v>265.76531666666665</v>
      </c>
      <c r="H18" s="35">
        <v>43.28976458333333</v>
      </c>
      <c r="I18" s="6">
        <v>38.12968737133852</v>
      </c>
      <c r="J18" s="6">
        <v>50.057584728555454</v>
      </c>
      <c r="K18" s="35">
        <v>0.23750657134500006</v>
      </c>
    </row>
    <row r="19" spans="1:11" ht="12" customHeight="1" x14ac:dyDescent="0.3">
      <c r="A19" s="26">
        <v>45517</v>
      </c>
      <c r="B19" s="6">
        <v>96.397400000000005</v>
      </c>
      <c r="C19" s="6">
        <v>0.67512700000000003</v>
      </c>
      <c r="D19" s="6">
        <v>1.09077</v>
      </c>
      <c r="E19" s="5">
        <v>0.88294850000000002</v>
      </c>
      <c r="F19" s="6">
        <v>2.1493199999999999</v>
      </c>
      <c r="G19" s="36">
        <v>256.62994388888887</v>
      </c>
      <c r="H19" s="35">
        <v>50.667542916666655</v>
      </c>
      <c r="I19" s="6">
        <v>38.092428425530713</v>
      </c>
      <c r="J19" s="6">
        <v>50.093004901881471</v>
      </c>
      <c r="K19" s="35">
        <v>0.21522787121999998</v>
      </c>
    </row>
    <row r="20" spans="1:11" ht="12" customHeight="1" x14ac:dyDescent="0.3">
      <c r="A20" s="26">
        <v>45518</v>
      </c>
      <c r="B20" s="6">
        <v>96.308199999999999</v>
      </c>
      <c r="C20" s="6">
        <v>1.0339499999999999</v>
      </c>
      <c r="D20" s="6">
        <v>0.71304100000000004</v>
      </c>
      <c r="E20" s="5">
        <v>0.87349549999999998</v>
      </c>
      <c r="F20" s="6">
        <v>3.6456300000000001</v>
      </c>
      <c r="G20" s="37">
        <v>265.89117222222222</v>
      </c>
      <c r="H20" s="38">
        <v>38.800334999999997</v>
      </c>
      <c r="I20" s="6">
        <v>38.57269623699338</v>
      </c>
      <c r="J20" s="6">
        <v>50.322948873669752</v>
      </c>
      <c r="K20" s="38">
        <v>0.19606215709000002</v>
      </c>
    </row>
    <row r="21" spans="1:11" ht="12" customHeight="1" x14ac:dyDescent="0.3">
      <c r="A21" s="26">
        <v>45519</v>
      </c>
      <c r="B21" s="6">
        <v>96.476799999999997</v>
      </c>
      <c r="C21" s="6">
        <v>1.19058</v>
      </c>
      <c r="D21" s="6">
        <v>1.25986</v>
      </c>
      <c r="E21" s="5">
        <v>1.22522</v>
      </c>
      <c r="F21" s="6">
        <v>3.3608099999999999</v>
      </c>
      <c r="G21" s="37">
        <v>269.7393166666667</v>
      </c>
      <c r="H21" s="38">
        <v>39.564644583333326</v>
      </c>
      <c r="I21" s="6">
        <v>38.467253420357281</v>
      </c>
      <c r="J21" s="6">
        <v>50.212912646067927</v>
      </c>
      <c r="K21" s="38">
        <v>0.21257752243500003</v>
      </c>
    </row>
    <row r="22" spans="1:11" ht="12" customHeight="1" x14ac:dyDescent="0.3">
      <c r="A22" s="26">
        <v>45520</v>
      </c>
      <c r="B22" s="27">
        <v>96.521199999999993</v>
      </c>
      <c r="C22" s="27">
        <v>1.0718700000000001</v>
      </c>
      <c r="D22" s="27">
        <v>0.80585899999999999</v>
      </c>
      <c r="E22" s="5">
        <v>0.93886449999999999</v>
      </c>
      <c r="F22" s="27">
        <v>3.8754</v>
      </c>
      <c r="G22" s="37">
        <v>268.89968888888893</v>
      </c>
      <c r="H22" s="38">
        <v>45.657870416666668</v>
      </c>
      <c r="I22" s="27">
        <v>38.663608064764439</v>
      </c>
      <c r="J22" s="27">
        <v>50.38211810638095</v>
      </c>
      <c r="K22" s="38">
        <v>0.2172891895550001</v>
      </c>
    </row>
    <row r="23" spans="1:11" ht="12" customHeight="1" x14ac:dyDescent="0.3">
      <c r="A23" s="26">
        <v>45521</v>
      </c>
      <c r="B23" s="6">
        <v>96.642399999999995</v>
      </c>
      <c r="C23" s="6">
        <v>1.1517200000000001</v>
      </c>
      <c r="D23" s="6">
        <v>0.25129299999999999</v>
      </c>
      <c r="E23" s="5">
        <v>0.70150650000000003</v>
      </c>
      <c r="F23" s="6">
        <v>3.7198799999999999</v>
      </c>
      <c r="G23" s="37">
        <v>272.02972222222223</v>
      </c>
      <c r="H23" s="38">
        <v>40.654112916666669</v>
      </c>
      <c r="I23" s="6">
        <v>38.662490296390203</v>
      </c>
      <c r="J23" s="6">
        <v>50.386952706659329</v>
      </c>
      <c r="K23" s="38">
        <v>0.18345629895499999</v>
      </c>
    </row>
    <row r="24" spans="1:11" ht="12" customHeight="1" x14ac:dyDescent="0.3">
      <c r="A24" s="26">
        <v>45522</v>
      </c>
      <c r="B24" s="6">
        <v>96.794899999999998</v>
      </c>
      <c r="C24" s="6">
        <v>1.1860999999999999</v>
      </c>
      <c r="D24" s="6">
        <v>0.45098300000000002</v>
      </c>
      <c r="E24" s="5">
        <v>0.81854150000000003</v>
      </c>
      <c r="F24" s="6">
        <v>1.99082</v>
      </c>
      <c r="G24" s="37">
        <v>270.89080555555557</v>
      </c>
      <c r="H24" s="38">
        <v>68.11685416666667</v>
      </c>
      <c r="I24" s="6">
        <v>38.307412542841782</v>
      </c>
      <c r="J24" s="6">
        <v>50.236043504096784</v>
      </c>
      <c r="K24" s="38">
        <v>0.20135986417000001</v>
      </c>
    </row>
    <row r="25" spans="1:11" ht="12" customHeight="1" x14ac:dyDescent="0.3">
      <c r="A25" s="26">
        <v>45523</v>
      </c>
      <c r="B25" s="6">
        <v>96.8155</v>
      </c>
      <c r="C25" s="6">
        <v>0.948712</v>
      </c>
      <c r="D25" s="6">
        <v>0.50240499999999999</v>
      </c>
      <c r="E25" s="5">
        <v>0.7255585</v>
      </c>
      <c r="F25" s="6">
        <v>2.31569</v>
      </c>
      <c r="G25" s="37">
        <v>264.1242388888889</v>
      </c>
      <c r="H25" s="38">
        <v>58.76224666666667</v>
      </c>
      <c r="I25" s="6">
        <v>38.174025516849809</v>
      </c>
      <c r="J25" s="6">
        <v>50.183995376113366</v>
      </c>
      <c r="K25" s="38">
        <v>0.246909260395</v>
      </c>
    </row>
    <row r="26" spans="1:11" ht="12" customHeight="1" x14ac:dyDescent="0.3">
      <c r="A26" s="26">
        <v>45524</v>
      </c>
      <c r="B26" s="6">
        <v>96.951999999999998</v>
      </c>
      <c r="C26" s="6">
        <v>1.1721699999999999</v>
      </c>
      <c r="D26" s="6">
        <v>0.32513199999999998</v>
      </c>
      <c r="E26" s="5">
        <v>0.74865099999999996</v>
      </c>
      <c r="F26" s="6">
        <v>6.11707</v>
      </c>
      <c r="G26" s="37">
        <v>263.3163777777778</v>
      </c>
      <c r="H26" s="38">
        <v>54.506596666666667</v>
      </c>
      <c r="I26" s="6">
        <v>39.233669935623929</v>
      </c>
      <c r="J26" s="6">
        <v>50.685773487892376</v>
      </c>
      <c r="K26" s="38">
        <v>0.25915752678500004</v>
      </c>
    </row>
    <row r="27" spans="1:11" ht="12" customHeight="1" x14ac:dyDescent="0.3">
      <c r="A27" s="26">
        <v>45525</v>
      </c>
      <c r="B27" s="6">
        <v>94.581800000000001</v>
      </c>
      <c r="C27" s="6">
        <v>1.20075</v>
      </c>
      <c r="D27" s="6">
        <v>0.10306999999999999</v>
      </c>
      <c r="E27" s="5">
        <v>0.65190999999999999</v>
      </c>
      <c r="F27" s="6">
        <v>6.2149999999999999</v>
      </c>
      <c r="G27" s="37">
        <v>271.93457222222224</v>
      </c>
      <c r="H27" s="38">
        <v>29.892397499999991</v>
      </c>
      <c r="I27" s="6">
        <v>39.286205049212946</v>
      </c>
      <c r="J27" s="6">
        <v>50.725163266461671</v>
      </c>
      <c r="K27" s="38">
        <v>0.22840165222999995</v>
      </c>
    </row>
    <row r="28" spans="1:11" ht="12" customHeight="1" x14ac:dyDescent="0.3">
      <c r="A28" s="26">
        <v>45526</v>
      </c>
      <c r="B28" s="6">
        <v>95.097800000000007</v>
      </c>
      <c r="C28" s="6">
        <v>1.20397</v>
      </c>
      <c r="D28" s="6">
        <v>0.103281</v>
      </c>
      <c r="E28" s="5">
        <v>0.65362549999999997</v>
      </c>
      <c r="F28" s="6">
        <v>4.4316000000000004</v>
      </c>
      <c r="G28" s="37">
        <v>273.74377222222222</v>
      </c>
      <c r="H28" s="38">
        <v>24.859989583333327</v>
      </c>
      <c r="I28" s="6">
        <v>38.824194121196101</v>
      </c>
      <c r="J28" s="6">
        <v>50.467059138939092</v>
      </c>
      <c r="K28" s="38">
        <v>0.17822157231499997</v>
      </c>
    </row>
    <row r="29" spans="1:11" ht="12" customHeight="1" x14ac:dyDescent="0.3">
      <c r="A29" s="26">
        <v>45527</v>
      </c>
      <c r="B29" s="6">
        <v>95.0411</v>
      </c>
      <c r="C29" s="6">
        <v>1.17605</v>
      </c>
      <c r="D29" s="6">
        <v>0.12735299999999999</v>
      </c>
      <c r="E29" s="5">
        <v>0.65170150000000004</v>
      </c>
      <c r="F29" s="6">
        <v>4.5066699999999997</v>
      </c>
      <c r="G29" s="37">
        <v>274.82937777777778</v>
      </c>
      <c r="H29" s="38">
        <v>26.38619958333333</v>
      </c>
      <c r="I29" s="6">
        <v>38.844313951932314</v>
      </c>
      <c r="J29" s="6">
        <v>50.460098939851619</v>
      </c>
      <c r="K29" s="38">
        <v>0.16171840312499997</v>
      </c>
    </row>
    <row r="30" spans="1:11" ht="12" customHeight="1" x14ac:dyDescent="0.3">
      <c r="A30" s="26">
        <v>45528</v>
      </c>
      <c r="B30" s="6">
        <v>95.075500000000005</v>
      </c>
      <c r="C30" s="6">
        <v>1.1577200000000001</v>
      </c>
      <c r="D30" s="6">
        <v>0.12595000000000001</v>
      </c>
      <c r="E30" s="5">
        <v>0.64183500000000004</v>
      </c>
      <c r="F30" s="6">
        <v>5.1295999999999999</v>
      </c>
      <c r="G30" s="37">
        <v>272.69980000000004</v>
      </c>
      <c r="H30" s="38">
        <v>23.981982500000001</v>
      </c>
      <c r="I30" s="6">
        <v>38.982172051421216</v>
      </c>
      <c r="J30" s="6">
        <v>50.559896532732253</v>
      </c>
      <c r="K30" s="38">
        <v>0.15227388925000002</v>
      </c>
    </row>
    <row r="31" spans="1:11" ht="12" customHeight="1" x14ac:dyDescent="0.3">
      <c r="A31" s="26">
        <v>45529</v>
      </c>
      <c r="B31" s="6">
        <v>95.090699999999998</v>
      </c>
      <c r="C31" s="6">
        <v>1.2818099999999999</v>
      </c>
      <c r="D31" s="6">
        <v>0.122964</v>
      </c>
      <c r="E31" s="5">
        <v>0.70238699999999998</v>
      </c>
      <c r="F31" s="6">
        <v>5.3464400000000003</v>
      </c>
      <c r="G31" s="37">
        <v>270.89297777777779</v>
      </c>
      <c r="H31" s="38">
        <v>21.879278749999997</v>
      </c>
      <c r="I31" s="6">
        <v>39.014959923732093</v>
      </c>
      <c r="J31" s="6">
        <v>50.576777067656323</v>
      </c>
      <c r="K31" s="38">
        <v>0.18462524426499996</v>
      </c>
    </row>
    <row r="32" spans="1:11" ht="12" customHeight="1" x14ac:dyDescent="0.3">
      <c r="A32" s="26">
        <v>45530</v>
      </c>
      <c r="B32" s="6">
        <v>96.494299999999996</v>
      </c>
      <c r="C32" s="6">
        <v>1.17808</v>
      </c>
      <c r="D32" s="6">
        <v>0.33696300000000001</v>
      </c>
      <c r="E32" s="5">
        <v>0.75752149999999996</v>
      </c>
      <c r="F32" s="6">
        <v>8.8681000000000001</v>
      </c>
      <c r="G32" s="37">
        <v>274.9385666666667</v>
      </c>
      <c r="H32" s="38">
        <v>38.242382499999998</v>
      </c>
      <c r="I32" s="6">
        <v>40.396894223743757</v>
      </c>
      <c r="J32" s="6">
        <v>51.469824328790409</v>
      </c>
      <c r="K32" s="38">
        <v>0.24182774532499998</v>
      </c>
    </row>
    <row r="33" spans="1:11" ht="12" customHeight="1" x14ac:dyDescent="0.3">
      <c r="A33" s="26">
        <v>45531</v>
      </c>
      <c r="B33" s="6">
        <v>95.956100000000006</v>
      </c>
      <c r="C33" s="6">
        <v>0.96871200000000002</v>
      </c>
      <c r="D33" s="6">
        <v>0.91061599999999998</v>
      </c>
      <c r="E33" s="5">
        <v>0.93966400000000005</v>
      </c>
      <c r="F33" s="6">
        <v>4.7290599999999996</v>
      </c>
      <c r="G33" s="37">
        <v>270.09030000000001</v>
      </c>
      <c r="H33" s="38">
        <v>37.362001250000006</v>
      </c>
      <c r="I33" s="6">
        <v>38.750793997954709</v>
      </c>
      <c r="J33" s="6">
        <v>50.387059856335718</v>
      </c>
      <c r="K33" s="38">
        <v>0.19717095031499995</v>
      </c>
    </row>
    <row r="34" spans="1:11" ht="12" customHeight="1" x14ac:dyDescent="0.3">
      <c r="A34" s="26">
        <v>45532</v>
      </c>
      <c r="B34" s="6">
        <v>96.575900000000004</v>
      </c>
      <c r="C34" s="6">
        <v>0.80115800000000004</v>
      </c>
      <c r="D34" s="6">
        <v>0.92523599999999995</v>
      </c>
      <c r="E34" s="5">
        <v>0.86319699999999999</v>
      </c>
      <c r="F34" s="6">
        <v>2.7673899999999998</v>
      </c>
      <c r="G34" s="37">
        <v>259.57308944444446</v>
      </c>
      <c r="H34" s="38">
        <v>40.111376666666658</v>
      </c>
      <c r="I34" s="6">
        <v>38.283194228066698</v>
      </c>
      <c r="J34" s="6">
        <v>50.237860070129486</v>
      </c>
      <c r="K34" s="38">
        <v>0.21469287976499998</v>
      </c>
    </row>
    <row r="35" spans="1:11" ht="12" customHeight="1" x14ac:dyDescent="0.3">
      <c r="A35" s="26">
        <v>45533</v>
      </c>
      <c r="B35" s="6">
        <v>96.857500000000002</v>
      </c>
      <c r="C35" s="6">
        <v>0.96986799999999995</v>
      </c>
      <c r="D35" s="6">
        <v>0.75493699999999997</v>
      </c>
      <c r="E35" s="5">
        <v>0.86240249999999996</v>
      </c>
      <c r="F35" s="6">
        <v>2.1892</v>
      </c>
      <c r="G35" s="37">
        <v>258.89666722222222</v>
      </c>
      <c r="H35" s="38">
        <v>54.856342799999993</v>
      </c>
      <c r="I35" s="6">
        <v>38.09540914119534</v>
      </c>
      <c r="J35" s="6">
        <v>50.077443397099771</v>
      </c>
      <c r="K35" s="38">
        <v>0.51203997028799997</v>
      </c>
    </row>
    <row r="36" spans="1:11" ht="12" customHeight="1" x14ac:dyDescent="0.3">
      <c r="A36" s="26">
        <v>45534</v>
      </c>
      <c r="B36" s="39">
        <v>96.851100000000002</v>
      </c>
      <c r="C36" s="39">
        <v>0.65495300000000001</v>
      </c>
      <c r="D36" s="39">
        <v>0.87776299999999996</v>
      </c>
      <c r="E36" s="5">
        <v>0.76635799999999998</v>
      </c>
      <c r="F36" s="39">
        <v>1.99312</v>
      </c>
      <c r="G36" s="37">
        <v>257.19293222222228</v>
      </c>
      <c r="H36" s="38">
        <v>50.640928333333321</v>
      </c>
      <c r="I36" s="39">
        <v>38.116274150847708</v>
      </c>
      <c r="J36" s="39">
        <v>50.198640285387661</v>
      </c>
      <c r="K36" s="38">
        <v>0.48450880114999995</v>
      </c>
    </row>
    <row r="37" spans="1:11" ht="12" customHeight="1" thickBot="1" x14ac:dyDescent="0.35">
      <c r="A37" s="26">
        <v>45535</v>
      </c>
      <c r="B37" s="40">
        <v>96.796199999999999</v>
      </c>
      <c r="C37" s="40">
        <v>0.67762500000000003</v>
      </c>
      <c r="D37" s="40">
        <v>0.688975</v>
      </c>
      <c r="E37" s="41">
        <v>0.68330000000000002</v>
      </c>
      <c r="F37" s="40">
        <v>1.94116</v>
      </c>
      <c r="G37" s="42">
        <v>258.34716777777777</v>
      </c>
      <c r="H37" s="43">
        <v>51.068809166666661</v>
      </c>
      <c r="I37" s="40">
        <v>38.102488340898816</v>
      </c>
      <c r="J37" s="40">
        <v>50.188493761655515</v>
      </c>
      <c r="K37" s="43">
        <v>0.42387463474999998</v>
      </c>
    </row>
    <row r="38" spans="1:11" ht="15" thickBot="1" x14ac:dyDescent="0.35">
      <c r="A38" s="28" t="s">
        <v>18</v>
      </c>
      <c r="B38" s="29">
        <f>MAX(B7:B37)</f>
        <v>96.951999999999998</v>
      </c>
      <c r="C38" s="29">
        <f t="shared" ref="C38:J38" si="0">MAX(C7:C37)</f>
        <v>1.2818099999999999</v>
      </c>
      <c r="D38" s="29">
        <f t="shared" si="0"/>
        <v>1.25986</v>
      </c>
      <c r="E38" s="30">
        <f>MAX(E7:E37)</f>
        <v>1.22522</v>
      </c>
      <c r="F38" s="29">
        <f t="shared" si="0"/>
        <v>12.8028</v>
      </c>
      <c r="G38" s="29">
        <f t="shared" si="0"/>
        <v>295.86660555555557</v>
      </c>
      <c r="H38" s="29">
        <f>MAX(H7:H37)</f>
        <v>68.11685416666667</v>
      </c>
      <c r="I38" s="29">
        <f>MAX(I7:I37)</f>
        <v>45.242792715507527</v>
      </c>
      <c r="J38" s="29">
        <f t="shared" si="0"/>
        <v>54.146109606481161</v>
      </c>
      <c r="K38" s="29">
        <f>MAX(K7:K37)</f>
        <v>0.51203997028799997</v>
      </c>
    </row>
    <row r="39" spans="1:11" x14ac:dyDescent="0.3">
      <c r="A39" s="2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3">
      <c r="A40" s="1" t="s">
        <v>7</v>
      </c>
      <c r="B40" s="66" t="s">
        <v>41</v>
      </c>
      <c r="C40" s="67"/>
      <c r="D40" s="67"/>
      <c r="E40" s="67"/>
      <c r="F40" s="67"/>
      <c r="G40" s="67"/>
      <c r="H40" s="67"/>
      <c r="I40" s="67"/>
      <c r="J40" s="67"/>
      <c r="K40" s="68"/>
    </row>
    <row r="41" spans="1:11" x14ac:dyDescent="0.3">
      <c r="A41" s="2"/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3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3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3">
      <c r="A44" s="2"/>
      <c r="B44" s="72"/>
      <c r="C44" s="73"/>
      <c r="D44" s="73"/>
      <c r="E44" s="73"/>
      <c r="F44" s="73"/>
      <c r="G44" s="73"/>
      <c r="H44" s="73"/>
      <c r="I44" s="73"/>
      <c r="J44" s="73"/>
      <c r="K44" s="74"/>
    </row>
  </sheetData>
  <protectedRanges>
    <protectedRange sqref="A2:K4" name="Rango1"/>
  </protectedRanges>
  <mergeCells count="8">
    <mergeCell ref="B40:K44"/>
    <mergeCell ref="A1:K1"/>
    <mergeCell ref="A2:B2"/>
    <mergeCell ref="C2:K2"/>
    <mergeCell ref="A3:B3"/>
    <mergeCell ref="C3:K3"/>
    <mergeCell ref="A4:B4"/>
    <mergeCell ref="C4:D4"/>
  </mergeCells>
  <conditionalFormatting sqref="E7:E37">
    <cfRule type="cellIs" dxfId="6" priority="8" operator="greaterThan">
      <formula>4</formula>
    </cfRule>
  </conditionalFormatting>
  <conditionalFormatting sqref="K13:K28 H37">
    <cfRule type="cellIs" dxfId="5" priority="6" operator="greaterThan">
      <formula>110</formula>
    </cfRule>
  </conditionalFormatting>
  <conditionalFormatting sqref="K37">
    <cfRule type="cellIs" dxfId="4" priority="1" operator="greaterThan">
      <formula>110</formula>
    </cfRule>
  </conditionalFormatting>
  <dataValidations count="3">
    <dataValidation type="decimal" allowBlank="1" showInputMessage="1" showErrorMessage="1" errorTitle="Error" error="El valor tiene que estar entre 0 y 100" sqref="B23:D25 F23:F25 I23:J25" xr:uid="{00000000-0002-0000-0100-000000000000}">
      <formula1>0</formula1>
      <formula2>100</formula2>
    </dataValidation>
    <dataValidation type="list" allowBlank="1" showInputMessage="1" showErrorMessage="1" sqref="C4:D4" xr:uid="{00000000-0002-0000-0100-000001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100-000002000000}">
      <formula1>40909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4"/>
  <sheetViews>
    <sheetView zoomScale="90" zoomScaleNormal="90" workbookViewId="0">
      <selection activeCell="J38" sqref="J38"/>
    </sheetView>
  </sheetViews>
  <sheetFormatPr baseColWidth="10" defaultColWidth="11.5546875" defaultRowHeight="14.4" x14ac:dyDescent="0.3"/>
  <cols>
    <col min="1" max="1" width="13.6640625" customWidth="1"/>
    <col min="2" max="6" width="10.5546875" customWidth="1"/>
    <col min="7" max="7" width="12.109375" customWidth="1"/>
    <col min="8" max="8" width="13.6640625" customWidth="1"/>
    <col min="9" max="10" width="10.5546875" customWidth="1"/>
    <col min="11" max="11" width="13.6640625" customWidth="1"/>
  </cols>
  <sheetData>
    <row r="1" spans="1:13" ht="38.25" customHeight="1" x14ac:dyDescent="0.3">
      <c r="A1" s="89" t="s">
        <v>21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3">
      <c r="A2" s="61" t="s">
        <v>0</v>
      </c>
      <c r="B2" s="62"/>
      <c r="C2" s="63" t="s">
        <v>23</v>
      </c>
      <c r="D2" s="63"/>
      <c r="E2" s="63"/>
      <c r="F2" s="63"/>
      <c r="G2" s="63"/>
      <c r="H2" s="63"/>
      <c r="I2" s="63"/>
      <c r="J2" s="63"/>
      <c r="K2" s="63"/>
    </row>
    <row r="3" spans="1:13" x14ac:dyDescent="0.3">
      <c r="A3" s="61" t="s">
        <v>1</v>
      </c>
      <c r="B3" s="62"/>
      <c r="C3" s="78" t="s">
        <v>24</v>
      </c>
      <c r="D3" s="78"/>
      <c r="E3" s="78"/>
      <c r="F3" s="78"/>
      <c r="G3" s="78"/>
      <c r="H3" s="78"/>
      <c r="I3" s="78"/>
      <c r="J3" s="78"/>
      <c r="K3" s="78"/>
    </row>
    <row r="4" spans="1:13" ht="15" thickBot="1" x14ac:dyDescent="0.35">
      <c r="A4" s="61" t="s">
        <v>2</v>
      </c>
      <c r="B4" s="61"/>
      <c r="C4" s="79" t="s">
        <v>9</v>
      </c>
      <c r="D4" s="79"/>
      <c r="M4" s="3" t="s">
        <v>9</v>
      </c>
    </row>
    <row r="5" spans="1:13" ht="9" customHeight="1" x14ac:dyDescent="0.3">
      <c r="M5" s="3" t="s">
        <v>8</v>
      </c>
    </row>
    <row r="6" spans="1:13" ht="38.4" thickBot="1" x14ac:dyDescent="0.35">
      <c r="A6" s="8" t="s">
        <v>15</v>
      </c>
      <c r="B6" s="20" t="s">
        <v>3</v>
      </c>
      <c r="C6" s="20" t="s">
        <v>14</v>
      </c>
      <c r="D6" s="20" t="s">
        <v>4</v>
      </c>
      <c r="E6" s="21" t="s">
        <v>5</v>
      </c>
      <c r="F6" s="20" t="s">
        <v>6</v>
      </c>
      <c r="G6" s="20" t="s">
        <v>10</v>
      </c>
      <c r="H6" s="20" t="s">
        <v>11</v>
      </c>
      <c r="I6" s="20" t="s">
        <v>12</v>
      </c>
      <c r="J6" s="20" t="s">
        <v>19</v>
      </c>
      <c r="K6" s="20" t="s">
        <v>13</v>
      </c>
      <c r="L6" s="7"/>
    </row>
    <row r="7" spans="1:13" ht="12" customHeight="1" x14ac:dyDescent="0.3">
      <c r="A7" s="31">
        <v>45505</v>
      </c>
      <c r="B7" s="6">
        <v>93.263300000000001</v>
      </c>
      <c r="C7" s="6">
        <v>0.97009400000000001</v>
      </c>
      <c r="D7" s="6">
        <v>9.95447E-2</v>
      </c>
      <c r="E7" s="5">
        <v>0.53481935000000003</v>
      </c>
      <c r="F7" s="6">
        <v>3.8259400000000001</v>
      </c>
      <c r="G7" s="32">
        <v>259.25686666666672</v>
      </c>
      <c r="H7" s="33">
        <v>26.220562083333331</v>
      </c>
      <c r="I7" s="6">
        <v>38.575676952658</v>
      </c>
      <c r="J7" s="6">
        <v>50.262289619463388</v>
      </c>
      <c r="K7" s="33">
        <v>0.253859543475</v>
      </c>
    </row>
    <row r="8" spans="1:13" ht="12" customHeight="1" x14ac:dyDescent="0.3">
      <c r="A8" s="31">
        <v>45506</v>
      </c>
      <c r="B8" s="6">
        <v>93.485299999999995</v>
      </c>
      <c r="C8" s="6">
        <v>1.1408400000000001</v>
      </c>
      <c r="D8" s="6">
        <v>9.6133099999999999E-2</v>
      </c>
      <c r="E8" s="5">
        <v>0.61848655000000008</v>
      </c>
      <c r="F8" s="6">
        <v>3.5192000000000001</v>
      </c>
      <c r="G8" s="34">
        <v>254.30738833333336</v>
      </c>
      <c r="H8" s="35">
        <v>20.794100833333335</v>
      </c>
      <c r="I8" s="6">
        <v>38.588344994232664</v>
      </c>
      <c r="J8" s="6">
        <v>50.33098746145442</v>
      </c>
      <c r="K8" s="35">
        <v>0.23305321530499995</v>
      </c>
    </row>
    <row r="9" spans="1:13" ht="12" customHeight="1" x14ac:dyDescent="0.3">
      <c r="A9" s="31">
        <v>45507</v>
      </c>
      <c r="B9" s="6">
        <v>94.028700000000001</v>
      </c>
      <c r="C9" s="6">
        <v>0.70682500000000004</v>
      </c>
      <c r="D9" s="6">
        <v>9.6566799999999994E-2</v>
      </c>
      <c r="E9" s="5">
        <v>0.40169589999999999</v>
      </c>
      <c r="F9" s="6">
        <v>1.7063299999999999</v>
      </c>
      <c r="G9" s="34">
        <v>250.90206888888892</v>
      </c>
      <c r="H9" s="35">
        <v>27.884444583333334</v>
      </c>
      <c r="I9" s="6">
        <v>38.000026239927344</v>
      </c>
      <c r="J9" s="6">
        <v>50.064433357974309</v>
      </c>
      <c r="K9" s="35">
        <v>0.18572206952500003</v>
      </c>
    </row>
    <row r="10" spans="1:13" ht="12" customHeight="1" x14ac:dyDescent="0.3">
      <c r="A10" s="31">
        <v>45508</v>
      </c>
      <c r="B10" s="6">
        <v>96.445499999999996</v>
      </c>
      <c r="C10" s="6">
        <v>0.59005799999999997</v>
      </c>
      <c r="D10" s="6">
        <v>0.54838299999999995</v>
      </c>
      <c r="E10" s="5">
        <v>0.56922049999999991</v>
      </c>
      <c r="F10" s="6">
        <v>1.8253900000000001</v>
      </c>
      <c r="G10" s="34">
        <v>246.36445555555557</v>
      </c>
      <c r="H10" s="35">
        <v>46.562375416666661</v>
      </c>
      <c r="I10" s="6">
        <v>37.90836923324013</v>
      </c>
      <c r="J10" s="6">
        <v>49.988729941915892</v>
      </c>
      <c r="K10" s="35">
        <v>0.29563160854500009</v>
      </c>
    </row>
    <row r="11" spans="1:13" ht="12" customHeight="1" x14ac:dyDescent="0.3">
      <c r="A11" s="31">
        <v>45509</v>
      </c>
      <c r="B11" s="6">
        <v>96.4512</v>
      </c>
      <c r="C11" s="6">
        <v>0.62849100000000002</v>
      </c>
      <c r="D11" s="6">
        <v>0.70252400000000004</v>
      </c>
      <c r="E11" s="5">
        <v>0.66550750000000003</v>
      </c>
      <c r="F11" s="6">
        <v>1.7654399999999999</v>
      </c>
      <c r="G11" s="34">
        <v>243.23234444444446</v>
      </c>
      <c r="H11" s="35">
        <v>40.327180833333337</v>
      </c>
      <c r="I11" s="6">
        <v>37.868129571767696</v>
      </c>
      <c r="J11" s="6">
        <v>49.918569682494599</v>
      </c>
      <c r="K11" s="35">
        <v>0.16830823007499998</v>
      </c>
    </row>
    <row r="12" spans="1:13" ht="12" customHeight="1" x14ac:dyDescent="0.3">
      <c r="A12" s="31">
        <v>45510</v>
      </c>
      <c r="B12" s="6">
        <v>94.610399999999998</v>
      </c>
      <c r="C12" s="6">
        <v>0.66435</v>
      </c>
      <c r="D12" s="6">
        <v>0.19481000000000001</v>
      </c>
      <c r="E12" s="5">
        <v>0.42958000000000002</v>
      </c>
      <c r="F12" s="6">
        <v>1.78701</v>
      </c>
      <c r="G12" s="34">
        <v>241.84098888888892</v>
      </c>
      <c r="H12" s="35">
        <v>39.084240416666653</v>
      </c>
      <c r="I12" s="6">
        <v>37.894956012749319</v>
      </c>
      <c r="J12" s="6">
        <v>49.932679137931892</v>
      </c>
      <c r="K12" s="35">
        <v>0.13949071547500003</v>
      </c>
    </row>
    <row r="13" spans="1:13" ht="12" customHeight="1" x14ac:dyDescent="0.3">
      <c r="A13" s="31">
        <v>45511</v>
      </c>
      <c r="B13" s="6">
        <v>94.650300000000001</v>
      </c>
      <c r="C13" s="6">
        <v>0.88397400000000004</v>
      </c>
      <c r="D13" s="6">
        <v>0.103828</v>
      </c>
      <c r="E13" s="5">
        <v>0.49390100000000003</v>
      </c>
      <c r="F13" s="6">
        <v>1.9064399999999999</v>
      </c>
      <c r="G13" s="34">
        <v>255.69076538888891</v>
      </c>
      <c r="H13" s="35">
        <v>25.871676249999997</v>
      </c>
      <c r="I13" s="6">
        <v>37.943765231757546</v>
      </c>
      <c r="J13" s="6">
        <v>49.918358967731059</v>
      </c>
      <c r="K13" s="35">
        <v>0.14225829387</v>
      </c>
    </row>
    <row r="14" spans="1:13" ht="12" customHeight="1" x14ac:dyDescent="0.3">
      <c r="A14" s="31">
        <v>45512</v>
      </c>
      <c r="B14" s="6">
        <v>79.962999999999994</v>
      </c>
      <c r="C14" s="6">
        <v>0.489925</v>
      </c>
      <c r="D14" s="6">
        <v>6.2881199999999998E-2</v>
      </c>
      <c r="E14" s="5">
        <v>0.27640310000000001</v>
      </c>
      <c r="F14" s="6">
        <v>2.0255100000000001</v>
      </c>
      <c r="G14" s="34">
        <v>255.86454772222223</v>
      </c>
      <c r="H14" s="35">
        <v>57.482745833333325</v>
      </c>
      <c r="I14" s="6">
        <v>38.016792765540856</v>
      </c>
      <c r="J14" s="6">
        <v>50.059420220404597</v>
      </c>
      <c r="K14" s="35">
        <v>0.20867411029999999</v>
      </c>
    </row>
    <row r="15" spans="1:13" ht="12" customHeight="1" x14ac:dyDescent="0.3">
      <c r="A15" s="31">
        <v>45513</v>
      </c>
      <c r="B15" s="6">
        <v>94.580299999999994</v>
      </c>
      <c r="C15" s="6">
        <v>0.48853999999999997</v>
      </c>
      <c r="D15" s="6">
        <v>0.58798099999999998</v>
      </c>
      <c r="E15" s="5">
        <v>0.53826050000000003</v>
      </c>
      <c r="F15" s="6">
        <v>2.0199099999999999</v>
      </c>
      <c r="G15" s="34">
        <v>246.78662222222226</v>
      </c>
      <c r="H15" s="35">
        <v>38.921799583333339</v>
      </c>
      <c r="I15" s="6">
        <v>37.998908471553108</v>
      </c>
      <c r="J15" s="6">
        <v>50.095143802520546</v>
      </c>
      <c r="K15" s="35">
        <v>0.19259740419999993</v>
      </c>
    </row>
    <row r="16" spans="1:13" ht="12" customHeight="1" x14ac:dyDescent="0.3">
      <c r="A16" s="31">
        <v>45514</v>
      </c>
      <c r="B16" s="6">
        <v>95.638000000000005</v>
      </c>
      <c r="C16" s="6">
        <v>0.38571699999999998</v>
      </c>
      <c r="D16" s="6">
        <v>0.82818000000000003</v>
      </c>
      <c r="E16" s="5">
        <v>0.6069485</v>
      </c>
      <c r="F16" s="6">
        <v>2.0247799999999998</v>
      </c>
      <c r="G16" s="44">
        <v>233.91508333333334</v>
      </c>
      <c r="H16" s="38">
        <v>43.29589541666666</v>
      </c>
      <c r="I16" s="6">
        <v>38.001516597759654</v>
      </c>
      <c r="J16" s="6">
        <v>50.139424917099426</v>
      </c>
      <c r="K16" s="38">
        <v>0.172428116455</v>
      </c>
    </row>
    <row r="17" spans="1:11" ht="12" customHeight="1" x14ac:dyDescent="0.3">
      <c r="A17" s="31">
        <v>45515</v>
      </c>
      <c r="B17" s="6">
        <v>95.719300000000004</v>
      </c>
      <c r="C17" s="6">
        <v>0.45000899999999999</v>
      </c>
      <c r="D17" s="6">
        <v>0.237257</v>
      </c>
      <c r="E17" s="5">
        <v>0.34363299999999997</v>
      </c>
      <c r="F17" s="6">
        <v>2.0364100000000001</v>
      </c>
      <c r="G17" s="44">
        <v>238.19181666666668</v>
      </c>
      <c r="H17" s="38">
        <v>42.619631249999998</v>
      </c>
      <c r="I17" s="6">
        <v>38.038402954109387</v>
      </c>
      <c r="J17" s="6">
        <v>50.098126951815104</v>
      </c>
      <c r="K17" s="38">
        <v>0.13748321995500001</v>
      </c>
    </row>
    <row r="18" spans="1:11" ht="12" customHeight="1" x14ac:dyDescent="0.3">
      <c r="A18" s="31">
        <v>45516</v>
      </c>
      <c r="B18" s="6">
        <v>95.972300000000004</v>
      </c>
      <c r="C18" s="6">
        <v>0.45028499999999999</v>
      </c>
      <c r="D18" s="6">
        <v>0.26708500000000002</v>
      </c>
      <c r="E18" s="5">
        <v>0.35868500000000003</v>
      </c>
      <c r="F18" s="6">
        <v>1.97736</v>
      </c>
      <c r="G18" s="44">
        <v>247.93518333333336</v>
      </c>
      <c r="H18" s="38">
        <v>40.490974999999992</v>
      </c>
      <c r="I18" s="6">
        <v>38.000398829385418</v>
      </c>
      <c r="J18" s="6">
        <v>50.05193760573146</v>
      </c>
      <c r="K18" s="38">
        <v>0.12274096897500002</v>
      </c>
    </row>
    <row r="19" spans="1:11" ht="12" customHeight="1" x14ac:dyDescent="0.3">
      <c r="A19" s="31">
        <v>45517</v>
      </c>
      <c r="B19" s="27">
        <v>96.106800000000007</v>
      </c>
      <c r="C19" s="27">
        <v>0.45982899999999999</v>
      </c>
      <c r="D19" s="27">
        <v>0.69645199999999996</v>
      </c>
      <c r="E19" s="5">
        <v>0.57814049999999995</v>
      </c>
      <c r="F19" s="27">
        <v>2.0018099999999999</v>
      </c>
      <c r="G19" s="44">
        <v>243.73906111111114</v>
      </c>
      <c r="H19" s="38">
        <v>48.016803333333328</v>
      </c>
      <c r="I19" s="27">
        <v>37.963512473035685</v>
      </c>
      <c r="J19" s="27">
        <v>50.029528390840596</v>
      </c>
      <c r="K19" s="38">
        <v>0.10790249387500001</v>
      </c>
    </row>
    <row r="20" spans="1:11" ht="12" customHeight="1" x14ac:dyDescent="0.3">
      <c r="A20" s="31">
        <v>45518</v>
      </c>
      <c r="B20" s="27">
        <v>94.759799999999998</v>
      </c>
      <c r="C20" s="27">
        <v>0.648594</v>
      </c>
      <c r="D20" s="27">
        <v>0.31045099999999998</v>
      </c>
      <c r="E20" s="5">
        <v>0.47952249999999996</v>
      </c>
      <c r="F20" s="27">
        <v>2.13585</v>
      </c>
      <c r="G20" s="44">
        <v>249.73150555555557</v>
      </c>
      <c r="H20" s="38">
        <v>35.77625041666667</v>
      </c>
      <c r="I20" s="27">
        <v>38.044736974896715</v>
      </c>
      <c r="J20" s="27">
        <v>50.081022564947332</v>
      </c>
      <c r="K20" s="38">
        <v>0.10206385639500005</v>
      </c>
    </row>
    <row r="21" spans="1:11" ht="12" customHeight="1" x14ac:dyDescent="0.3">
      <c r="A21" s="31">
        <v>45519</v>
      </c>
      <c r="B21" s="6">
        <v>95.081900000000005</v>
      </c>
      <c r="C21" s="6">
        <v>0.22773699999999999</v>
      </c>
      <c r="D21" s="6">
        <v>8.3969799999999997E-2</v>
      </c>
      <c r="E21" s="5">
        <v>0.1558534</v>
      </c>
      <c r="F21" s="6">
        <v>2.0068800000000002</v>
      </c>
      <c r="G21" s="44">
        <v>243.59370555555557</v>
      </c>
      <c r="H21" s="38">
        <v>36.154028750000002</v>
      </c>
      <c r="I21" s="6">
        <v>37.943765231757546</v>
      </c>
      <c r="J21" s="6">
        <v>50.06649593195776</v>
      </c>
      <c r="K21" s="38">
        <v>0.11219357079499999</v>
      </c>
    </row>
    <row r="22" spans="1:11" ht="12" customHeight="1" x14ac:dyDescent="0.3">
      <c r="A22" s="31">
        <v>45520</v>
      </c>
      <c r="B22" s="6">
        <v>94.600099999999998</v>
      </c>
      <c r="C22" s="6">
        <v>0.51732599999999995</v>
      </c>
      <c r="D22" s="6">
        <v>0.19436300000000001</v>
      </c>
      <c r="E22" s="5">
        <v>0.35584450000000001</v>
      </c>
      <c r="F22" s="6">
        <v>1.96923</v>
      </c>
      <c r="G22" s="44">
        <v>249.75189444444447</v>
      </c>
      <c r="H22" s="38">
        <v>42.903137083333334</v>
      </c>
      <c r="I22" s="6">
        <v>38.016792765540856</v>
      </c>
      <c r="J22" s="6">
        <v>50.459912868541551</v>
      </c>
      <c r="K22" s="38">
        <v>8.8466368589999983E-2</v>
      </c>
    </row>
    <row r="23" spans="1:11" ht="12" customHeight="1" x14ac:dyDescent="0.3">
      <c r="A23" s="31">
        <v>45521</v>
      </c>
      <c r="B23" s="6">
        <v>94.678399999999996</v>
      </c>
      <c r="C23" s="6">
        <v>0.88012800000000002</v>
      </c>
      <c r="D23" s="6">
        <v>7.4383500000000005E-2</v>
      </c>
      <c r="E23" s="5">
        <v>0.47725575000000003</v>
      </c>
      <c r="F23" s="6">
        <v>2.0106799999999998</v>
      </c>
      <c r="G23" s="44">
        <v>265.59076111111114</v>
      </c>
      <c r="H23" s="38">
        <v>37.163475416666657</v>
      </c>
      <c r="I23" s="6">
        <v>38.284311996440934</v>
      </c>
      <c r="J23" s="6">
        <v>50.313591038647345</v>
      </c>
      <c r="K23" s="38">
        <v>9.1901048440000008E-2</v>
      </c>
    </row>
    <row r="24" spans="1:11" ht="12" customHeight="1" x14ac:dyDescent="0.3">
      <c r="A24" s="31">
        <v>45522</v>
      </c>
      <c r="B24" s="6">
        <v>96.381799999999998</v>
      </c>
      <c r="C24" s="6">
        <v>0.68100700000000003</v>
      </c>
      <c r="D24" s="6">
        <v>6.4641900000000002E-2</v>
      </c>
      <c r="E24" s="5">
        <v>0.37282445000000003</v>
      </c>
      <c r="F24" s="6">
        <v>1.82263</v>
      </c>
      <c r="G24" s="44">
        <v>258.96344000000005</v>
      </c>
      <c r="H24" s="38">
        <v>64.564960833333345</v>
      </c>
      <c r="I24" s="6">
        <v>38.079015205039902</v>
      </c>
      <c r="J24" s="6">
        <v>50.179214427827787</v>
      </c>
      <c r="K24" s="38">
        <v>9.7544271209999978E-2</v>
      </c>
    </row>
    <row r="25" spans="1:11" ht="12" customHeight="1" x14ac:dyDescent="0.3">
      <c r="A25" s="31">
        <v>45523</v>
      </c>
      <c r="B25" s="6">
        <v>96.327299999999994</v>
      </c>
      <c r="C25" s="6">
        <v>0.63727500000000004</v>
      </c>
      <c r="D25" s="6">
        <v>0.27127099999999998</v>
      </c>
      <c r="E25" s="5">
        <v>0.45427300000000004</v>
      </c>
      <c r="F25" s="6">
        <v>1.8062</v>
      </c>
      <c r="G25" s="44">
        <v>256.85546888888894</v>
      </c>
      <c r="H25" s="38">
        <v>55.536690416666659</v>
      </c>
      <c r="I25" s="6">
        <v>38.085721815285304</v>
      </c>
      <c r="J25" s="6">
        <v>50.205491624613124</v>
      </c>
      <c r="K25" s="38">
        <v>0.14168130344499996</v>
      </c>
    </row>
    <row r="26" spans="1:11" ht="12" customHeight="1" x14ac:dyDescent="0.3">
      <c r="A26" s="31">
        <v>45524</v>
      </c>
      <c r="B26" s="6">
        <v>92.420599999999993</v>
      </c>
      <c r="C26" s="6">
        <v>0.77912400000000004</v>
      </c>
      <c r="D26" s="6">
        <v>7.4361200000000002E-2</v>
      </c>
      <c r="E26" s="5">
        <v>0.42674260000000003</v>
      </c>
      <c r="F26" s="6">
        <v>1.66638</v>
      </c>
      <c r="G26" s="44">
        <v>253.84556555555559</v>
      </c>
      <c r="H26" s="38">
        <v>50.926292083333344</v>
      </c>
      <c r="I26" s="6">
        <v>38.040265901399778</v>
      </c>
      <c r="J26" s="6">
        <v>50.137729937080039</v>
      </c>
      <c r="K26" s="38">
        <v>0.15477393888999996</v>
      </c>
    </row>
    <row r="27" spans="1:11" ht="12" customHeight="1" x14ac:dyDescent="0.3">
      <c r="A27" s="31">
        <v>45525</v>
      </c>
      <c r="B27" s="6">
        <v>92.319800000000001</v>
      </c>
      <c r="C27" s="6">
        <v>1.13449</v>
      </c>
      <c r="D27" s="6">
        <v>9.5682299999999998E-2</v>
      </c>
      <c r="E27" s="5">
        <v>0.61508615</v>
      </c>
      <c r="F27" s="6">
        <v>3.7655099999999999</v>
      </c>
      <c r="G27" s="44">
        <v>260.42303444444445</v>
      </c>
      <c r="H27" s="38">
        <v>27.154090833333331</v>
      </c>
      <c r="I27" s="6">
        <v>38.6524303810221</v>
      </c>
      <c r="J27" s="6">
        <v>50.351868036169058</v>
      </c>
      <c r="K27" s="38">
        <v>0.11760848346499995</v>
      </c>
    </row>
    <row r="28" spans="1:11" ht="12" customHeight="1" x14ac:dyDescent="0.3">
      <c r="A28" s="31">
        <v>45526</v>
      </c>
      <c r="B28" s="6">
        <v>94.0899</v>
      </c>
      <c r="C28" s="6">
        <v>1.1309800000000001</v>
      </c>
      <c r="D28" s="6">
        <v>9.4851699999999997E-2</v>
      </c>
      <c r="E28" s="5">
        <v>0.61291585000000004</v>
      </c>
      <c r="F28" s="6">
        <v>3.3788800000000001</v>
      </c>
      <c r="G28" s="44">
        <v>263.12918333333334</v>
      </c>
      <c r="H28" s="38">
        <v>22.307372499999992</v>
      </c>
      <c r="I28" s="6">
        <v>38.523514428527072</v>
      </c>
      <c r="J28" s="6">
        <v>50.283053989156663</v>
      </c>
      <c r="K28" s="38">
        <v>9.1928100965000009E-2</v>
      </c>
    </row>
    <row r="29" spans="1:11" ht="12" customHeight="1" x14ac:dyDescent="0.3">
      <c r="A29" s="31">
        <v>45527</v>
      </c>
      <c r="B29" s="6">
        <v>94.045500000000004</v>
      </c>
      <c r="C29" s="6">
        <v>1.0835600000000001</v>
      </c>
      <c r="D29" s="6">
        <v>9.6616199999999999E-2</v>
      </c>
      <c r="E29" s="5">
        <v>0.5900881</v>
      </c>
      <c r="F29" s="6">
        <v>3.5253800000000002</v>
      </c>
      <c r="G29" s="44">
        <v>260.03451555555557</v>
      </c>
      <c r="H29" s="38">
        <v>23.472942499999998</v>
      </c>
      <c r="I29" s="6">
        <v>38.525004786359382</v>
      </c>
      <c r="J29" s="6">
        <v>50.305229664505291</v>
      </c>
      <c r="K29" s="38">
        <v>8.4277346645000042E-2</v>
      </c>
    </row>
    <row r="30" spans="1:11" ht="12" customHeight="1" x14ac:dyDescent="0.3">
      <c r="A30" s="31">
        <v>45528</v>
      </c>
      <c r="B30" s="6">
        <v>93.431799999999996</v>
      </c>
      <c r="C30" s="6">
        <v>1.10124</v>
      </c>
      <c r="D30" s="6">
        <v>9.5121399999999995E-2</v>
      </c>
      <c r="E30" s="5">
        <v>0.59818070000000001</v>
      </c>
      <c r="F30" s="6">
        <v>3.4340099999999998</v>
      </c>
      <c r="G30" s="45">
        <v>263.17395000000005</v>
      </c>
      <c r="H30" s="38">
        <v>21.477312499999996</v>
      </c>
      <c r="I30" s="6">
        <v>38.556674890296023</v>
      </c>
      <c r="J30" s="6">
        <v>50.32813753616081</v>
      </c>
      <c r="K30" s="38">
        <v>5.5531916065000006E-2</v>
      </c>
    </row>
    <row r="31" spans="1:11" ht="12" customHeight="1" x14ac:dyDescent="0.3">
      <c r="A31" s="31">
        <v>45529</v>
      </c>
      <c r="B31" s="6">
        <v>93.304500000000004</v>
      </c>
      <c r="C31" s="6">
        <v>1.11551</v>
      </c>
      <c r="D31" s="6">
        <v>9.6297499999999994E-2</v>
      </c>
      <c r="E31" s="5">
        <v>0.60590374999999996</v>
      </c>
      <c r="F31" s="6">
        <v>3.2842600000000002</v>
      </c>
      <c r="G31" s="45">
        <v>260.35821555555555</v>
      </c>
      <c r="H31" s="38">
        <v>18.445953750000005</v>
      </c>
      <c r="I31" s="6">
        <v>38.411737591103645</v>
      </c>
      <c r="J31" s="6">
        <v>50.121660341242013</v>
      </c>
      <c r="K31" s="38">
        <v>7.1761731650000021E-2</v>
      </c>
    </row>
    <row r="32" spans="1:11" ht="12" customHeight="1" x14ac:dyDescent="0.3">
      <c r="A32" s="31">
        <v>45530</v>
      </c>
      <c r="B32" s="6">
        <v>89.407300000000006</v>
      </c>
      <c r="C32" s="6">
        <v>0.89647699999999997</v>
      </c>
      <c r="D32" s="6">
        <v>7.91515E-2</v>
      </c>
      <c r="E32" s="5">
        <v>0.48781425</v>
      </c>
      <c r="F32" s="6">
        <v>2.04935</v>
      </c>
      <c r="G32" s="45">
        <v>263.50268333333338</v>
      </c>
      <c r="H32" s="38">
        <v>34.886786666666666</v>
      </c>
      <c r="I32" s="6">
        <v>38.151670149365131</v>
      </c>
      <c r="J32" s="6">
        <v>50.129013224402307</v>
      </c>
      <c r="K32" s="38">
        <v>0.10813685100999998</v>
      </c>
    </row>
    <row r="33" spans="1:12" ht="12" customHeight="1" x14ac:dyDescent="0.3">
      <c r="A33" s="31">
        <v>45531</v>
      </c>
      <c r="B33" s="6">
        <v>93.487499999999997</v>
      </c>
      <c r="C33" s="6">
        <v>0.66037000000000001</v>
      </c>
      <c r="D33" s="6">
        <v>0.328177</v>
      </c>
      <c r="E33" s="5">
        <v>0.49427350000000003</v>
      </c>
      <c r="F33" s="6">
        <v>2.3407800000000001</v>
      </c>
      <c r="G33" s="45">
        <v>253.94909666666669</v>
      </c>
      <c r="H33" s="38">
        <v>34.956147916666666</v>
      </c>
      <c r="I33" s="6">
        <v>38.076034489375274</v>
      </c>
      <c r="J33" s="6">
        <v>50.023803324529311</v>
      </c>
      <c r="K33" s="38">
        <v>8.929569511999999E-2</v>
      </c>
    </row>
    <row r="34" spans="1:12" ht="12" customHeight="1" x14ac:dyDescent="0.3">
      <c r="A34" s="31">
        <v>45532</v>
      </c>
      <c r="B34" s="6">
        <v>95.677700000000002</v>
      </c>
      <c r="C34" s="6">
        <v>0.57193499999999997</v>
      </c>
      <c r="D34" s="6">
        <v>0.59880999999999995</v>
      </c>
      <c r="E34" s="5">
        <v>0.58537249999999996</v>
      </c>
      <c r="F34" s="6">
        <v>1.8668</v>
      </c>
      <c r="G34" s="45">
        <v>251.66227722222223</v>
      </c>
      <c r="H34" s="38">
        <v>38.161430416666661</v>
      </c>
      <c r="I34" s="6">
        <v>37.971709441113404</v>
      </c>
      <c r="J34" s="6">
        <v>50.041286589367111</v>
      </c>
      <c r="K34" s="38">
        <v>0.10252067476000003</v>
      </c>
    </row>
    <row r="35" spans="1:12" ht="12" customHeight="1" x14ac:dyDescent="0.3">
      <c r="A35" s="31">
        <v>45533</v>
      </c>
      <c r="B35" s="6">
        <v>96.223699999999994</v>
      </c>
      <c r="C35" s="6">
        <v>0.59236900000000003</v>
      </c>
      <c r="D35" s="6">
        <v>0.42760500000000001</v>
      </c>
      <c r="E35" s="5">
        <v>0.50998699999999997</v>
      </c>
      <c r="F35" s="6">
        <v>1.74763</v>
      </c>
      <c r="G35" s="45">
        <v>252.58792111111111</v>
      </c>
      <c r="H35" s="38">
        <v>51.898338333333335</v>
      </c>
      <c r="I35" s="6">
        <v>35.374686400417431</v>
      </c>
      <c r="J35" s="6">
        <v>48.283965499642555</v>
      </c>
      <c r="K35" s="38">
        <v>0.37261277209999999</v>
      </c>
    </row>
    <row r="36" spans="1:12" ht="12" customHeight="1" x14ac:dyDescent="0.3">
      <c r="A36" s="31">
        <v>45534</v>
      </c>
      <c r="B36" s="39">
        <v>96.437600000000003</v>
      </c>
      <c r="C36" s="39">
        <v>0.46438499999999999</v>
      </c>
      <c r="D36" s="39">
        <v>0.49789299999999997</v>
      </c>
      <c r="E36" s="5">
        <v>0.48113899999999998</v>
      </c>
      <c r="F36" s="39">
        <v>1.8211599999999999</v>
      </c>
      <c r="G36" s="45">
        <v>246.53435000000002</v>
      </c>
      <c r="H36" s="38">
        <v>47.729357083333326</v>
      </c>
      <c r="I36" s="39">
        <v>37.955688094416047</v>
      </c>
      <c r="J36" s="39">
        <v>50.105351031398463</v>
      </c>
      <c r="K36" s="38">
        <v>0.35936706319999995</v>
      </c>
    </row>
    <row r="37" spans="1:12" ht="12" customHeight="1" thickBot="1" x14ac:dyDescent="0.35">
      <c r="A37" s="31">
        <v>45535</v>
      </c>
      <c r="B37" s="40">
        <v>96.578800000000001</v>
      </c>
      <c r="C37" s="40">
        <v>0.54963899999999999</v>
      </c>
      <c r="D37" s="40">
        <v>0.48513000000000001</v>
      </c>
      <c r="E37" s="5">
        <v>0.51738450000000002</v>
      </c>
      <c r="F37" s="40">
        <v>1.85161</v>
      </c>
      <c r="G37" s="46">
        <v>249.4731166666667</v>
      </c>
      <c r="H37" s="43">
        <v>48.333629166666668</v>
      </c>
      <c r="I37" s="40">
        <v>38.022009017953948</v>
      </c>
      <c r="J37" s="40">
        <v>50.149703514197626</v>
      </c>
      <c r="K37" s="43">
        <v>0.28742513951499998</v>
      </c>
    </row>
    <row r="38" spans="1:12" ht="15" thickBot="1" x14ac:dyDescent="0.35">
      <c r="A38" s="28" t="s">
        <v>16</v>
      </c>
      <c r="B38" s="29">
        <f>MIN(B7:B37)</f>
        <v>79.962999999999994</v>
      </c>
      <c r="C38" s="29">
        <f t="shared" ref="C38:J38" si="0">MIN(C7:C37)</f>
        <v>0.22773699999999999</v>
      </c>
      <c r="D38" s="29">
        <f t="shared" si="0"/>
        <v>6.2881199999999998E-2</v>
      </c>
      <c r="E38" s="30">
        <f t="shared" si="0"/>
        <v>0.1558534</v>
      </c>
      <c r="F38" s="29">
        <f t="shared" si="0"/>
        <v>1.66638</v>
      </c>
      <c r="G38" s="29">
        <f t="shared" si="0"/>
        <v>233.91508333333334</v>
      </c>
      <c r="H38" s="29">
        <f t="shared" si="0"/>
        <v>18.445953750000005</v>
      </c>
      <c r="I38" s="29">
        <f t="shared" si="0"/>
        <v>35.374686400417431</v>
      </c>
      <c r="J38" s="29">
        <f t="shared" si="0"/>
        <v>48.283965499642555</v>
      </c>
      <c r="K38" s="29">
        <f>MIN(K7:K37)</f>
        <v>5.5531916065000006E-2</v>
      </c>
      <c r="L38" s="25"/>
    </row>
    <row r="39" spans="1:12" ht="7.5" customHeight="1" x14ac:dyDescent="0.3">
      <c r="A39" s="2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2" x14ac:dyDescent="0.3">
      <c r="A40" s="1" t="s">
        <v>7</v>
      </c>
      <c r="B40" s="80" t="s">
        <v>42</v>
      </c>
      <c r="C40" s="81"/>
      <c r="D40" s="81"/>
      <c r="E40" s="81"/>
      <c r="F40" s="81"/>
      <c r="G40" s="81"/>
      <c r="H40" s="81"/>
      <c r="I40" s="81"/>
      <c r="J40" s="81"/>
      <c r="K40" s="82"/>
    </row>
    <row r="41" spans="1:12" x14ac:dyDescent="0.3">
      <c r="A41" s="2"/>
      <c r="B41" s="83"/>
      <c r="C41" s="84"/>
      <c r="D41" s="84"/>
      <c r="E41" s="84"/>
      <c r="F41" s="84"/>
      <c r="G41" s="84"/>
      <c r="H41" s="84"/>
      <c r="I41" s="84"/>
      <c r="J41" s="84"/>
      <c r="K41" s="85"/>
    </row>
    <row r="42" spans="1:12" x14ac:dyDescent="0.3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2" x14ac:dyDescent="0.3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2" x14ac:dyDescent="0.3">
      <c r="A44" s="2"/>
      <c r="B44" s="86"/>
      <c r="C44" s="87"/>
      <c r="D44" s="87"/>
      <c r="E44" s="87"/>
      <c r="F44" s="87"/>
      <c r="G44" s="87"/>
      <c r="H44" s="87"/>
      <c r="I44" s="87"/>
      <c r="J44" s="87"/>
      <c r="K44" s="88"/>
    </row>
  </sheetData>
  <protectedRanges>
    <protectedRange sqref="A2:K4" name="Rango1"/>
  </protectedRanges>
  <mergeCells count="8">
    <mergeCell ref="B40:K44"/>
    <mergeCell ref="A1:K1"/>
    <mergeCell ref="A2:B2"/>
    <mergeCell ref="C2:K2"/>
    <mergeCell ref="A3:B3"/>
    <mergeCell ref="C3:K3"/>
    <mergeCell ref="A4:B4"/>
    <mergeCell ref="C4:D4"/>
  </mergeCells>
  <conditionalFormatting sqref="E7:E37">
    <cfRule type="cellIs" dxfId="3" priority="8" operator="greaterThan">
      <formula>4</formula>
    </cfRule>
  </conditionalFormatting>
  <conditionalFormatting sqref="H37">
    <cfRule type="cellIs" dxfId="2" priority="2" operator="greaterThan">
      <formula>110</formula>
    </cfRule>
  </conditionalFormatting>
  <conditionalFormatting sqref="K12:K29 H27:H29">
    <cfRule type="cellIs" dxfId="1" priority="5" operator="greaterThan">
      <formula>110</formula>
    </cfRule>
  </conditionalFormatting>
  <conditionalFormatting sqref="K37">
    <cfRule type="cellIs" dxfId="0" priority="1" operator="greaterThan">
      <formula>110</formula>
    </cfRule>
  </conditionalFormatting>
  <dataValidations count="3">
    <dataValidation type="decimal" allowBlank="1" showInputMessage="1" showErrorMessage="1" errorTitle="Error" error="El valor tiene que estar entre 0 y 100" sqref="G37 I21:J26 F21:F26 B21:D26" xr:uid="{00000000-0002-0000-0200-000000000000}">
      <formula1>0</formula1>
      <formula2>100</formula2>
    </dataValidation>
    <dataValidation type="list" allowBlank="1" showInputMessage="1" showErrorMessage="1" sqref="C4:D4" xr:uid="{00000000-0002-0000-0200-000001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200-000002000000}">
      <formula1>40909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Promedios</vt:lpstr>
      <vt:lpstr>Maximos</vt:lpstr>
      <vt:lpstr>Minimos</vt:lpstr>
    </vt:vector>
  </TitlesOfParts>
  <Company>CRE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SEIN Roxana Cruz</cp:lastModifiedBy>
  <cp:lastPrinted>2017-10-03T18:51:24Z</cp:lastPrinted>
  <dcterms:created xsi:type="dcterms:W3CDTF">2012-05-21T15:11:37Z</dcterms:created>
  <dcterms:modified xsi:type="dcterms:W3CDTF">2024-09-05T22:22:38Z</dcterms:modified>
</cp:coreProperties>
</file>